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240" yWindow="150" windowWidth="15600" windowHeight="7995"/>
  </bookViews>
  <sheets>
    <sheet name="anjab" sheetId="1" r:id="rId1"/>
    <sheet name="abk" sheetId="2" r:id="rId2"/>
  </sheets>
  <definedNames>
    <definedName name="_GoBack" localSheetId="0">anjab!$K$59</definedName>
    <definedName name="_xlnm.Print_Titles" localSheetId="1">abk!$7:$8</definedName>
  </definedNames>
  <calcPr calcId="144525"/>
</workbook>
</file>

<file path=xl/calcChain.xml><?xml version="1.0" encoding="utf-8"?>
<calcChain xmlns="http://schemas.openxmlformats.org/spreadsheetml/2006/main">
  <c r="E15" i="2" l="1"/>
  <c r="E14" i="2"/>
  <c r="I130" i="1" s="1"/>
  <c r="E12" i="2"/>
  <c r="H12" i="2" s="1"/>
  <c r="E11" i="2"/>
  <c r="C127" i="1"/>
  <c r="C128" i="1"/>
  <c r="C129" i="1"/>
  <c r="C130" i="1"/>
  <c r="C131" i="1"/>
  <c r="C132" i="1"/>
  <c r="C126" i="1"/>
  <c r="C125" i="1"/>
  <c r="I126" i="1"/>
  <c r="I127" i="1"/>
  <c r="I128" i="1"/>
  <c r="I131" i="1"/>
  <c r="I132" i="1"/>
  <c r="G126" i="1"/>
  <c r="G127" i="1"/>
  <c r="G128" i="1"/>
  <c r="G129" i="1"/>
  <c r="G130" i="1"/>
  <c r="G131" i="1"/>
  <c r="G132" i="1"/>
  <c r="G125" i="1"/>
  <c r="D10" i="2"/>
  <c r="D11" i="2"/>
  <c r="D12" i="2"/>
  <c r="D13" i="2"/>
  <c r="D14" i="2"/>
  <c r="D15" i="2"/>
  <c r="D16" i="2"/>
  <c r="D9" i="2"/>
  <c r="B16" i="2"/>
  <c r="B11" i="2"/>
  <c r="B12" i="2"/>
  <c r="B13" i="2"/>
  <c r="B14" i="2"/>
  <c r="B15" i="2"/>
  <c r="B10" i="2"/>
  <c r="B9" i="2"/>
  <c r="D5" i="2"/>
  <c r="D4" i="2"/>
  <c r="D3" i="2"/>
  <c r="H16" i="2"/>
  <c r="H15" i="2"/>
  <c r="H14" i="2"/>
  <c r="I129" i="1"/>
  <c r="H11" i="2"/>
  <c r="H10" i="2"/>
  <c r="H9" i="2"/>
  <c r="H17" i="2" s="1"/>
  <c r="H18" i="2" s="1"/>
  <c r="H13" i="2"/>
  <c r="I125" i="1"/>
</calcChain>
</file>

<file path=xl/sharedStrings.xml><?xml version="1.0" encoding="utf-8"?>
<sst xmlns="http://schemas.openxmlformats.org/spreadsheetml/2006/main" count="331" uniqueCount="210">
  <si>
    <t>INFORMASI JABATAN</t>
  </si>
  <si>
    <t>1.</t>
  </si>
  <si>
    <t>:</t>
  </si>
  <si>
    <t>2.</t>
  </si>
  <si>
    <t>3.</t>
  </si>
  <si>
    <t xml:space="preserve">Unit Kerja  </t>
  </si>
  <si>
    <t>4.</t>
  </si>
  <si>
    <t xml:space="preserve">Kedudukan Dalam Struktur Organisasi : </t>
  </si>
  <si>
    <t>5.</t>
  </si>
  <si>
    <t>Ikhtisar Jabatan</t>
  </si>
  <si>
    <t>6.</t>
  </si>
  <si>
    <t>Uraian Tugas</t>
  </si>
  <si>
    <t>a.</t>
  </si>
  <si>
    <t>b.</t>
  </si>
  <si>
    <t>c.</t>
  </si>
  <si>
    <t>d.</t>
  </si>
  <si>
    <t>e.</t>
  </si>
  <si>
    <t>f.</t>
  </si>
  <si>
    <t>g.</t>
  </si>
  <si>
    <t>h.</t>
  </si>
  <si>
    <t>7.</t>
  </si>
  <si>
    <t>Bahan Kerja</t>
  </si>
  <si>
    <t>No</t>
  </si>
  <si>
    <t>Penggunaan Dalam Tugas</t>
  </si>
  <si>
    <t>8.</t>
  </si>
  <si>
    <t xml:space="preserve">8. </t>
  </si>
  <si>
    <t>Perangkat/Alat Kerja:</t>
  </si>
  <si>
    <t>Perangkat Kerja</t>
  </si>
  <si>
    <t>Digunakan Untuk Tugas</t>
  </si>
  <si>
    <t>9.</t>
  </si>
  <si>
    <t>Hasil Kerja</t>
  </si>
  <si>
    <t xml:space="preserve"> Satuan Hasil</t>
  </si>
  <si>
    <t>Dokumen</t>
  </si>
  <si>
    <t>Kegiatan</t>
  </si>
  <si>
    <t xml:space="preserve">Dokumen </t>
  </si>
  <si>
    <t>10.</t>
  </si>
  <si>
    <t>Tanggung Jawab</t>
  </si>
  <si>
    <t xml:space="preserve">a.     </t>
  </si>
  <si>
    <t xml:space="preserve">b.     </t>
  </si>
  <si>
    <t xml:space="preserve">c.      </t>
  </si>
  <si>
    <t xml:space="preserve">d.     </t>
  </si>
  <si>
    <t>Kelancaran dalam penyusunan petunjuk teknis</t>
  </si>
  <si>
    <t xml:space="preserve">e.      </t>
  </si>
  <si>
    <t>Kelancaran pendampingan pelaksanaan kegiatan kerja sesuai rencana</t>
  </si>
  <si>
    <t>11.</t>
  </si>
  <si>
    <t>Wewenang</t>
  </si>
  <si>
    <t>c.     M</t>
  </si>
  <si>
    <t>12.</t>
  </si>
  <si>
    <t>Korelasi Jabatan</t>
  </si>
  <si>
    <t>Jabatan</t>
  </si>
  <si>
    <t>Unit Kerja/  Instansi</t>
  </si>
  <si>
    <t>Dalam Hal</t>
  </si>
  <si>
    <t>13.</t>
  </si>
  <si>
    <t>Kondisi Lingkungan Kerja :</t>
  </si>
  <si>
    <t>Tempat kerja</t>
  </si>
  <si>
    <t>Suhu</t>
  </si>
  <si>
    <t>Udara</t>
  </si>
  <si>
    <t>Keadaan Ruangan</t>
  </si>
  <si>
    <t>Cukup</t>
  </si>
  <si>
    <t>Letak</t>
  </si>
  <si>
    <t>Datar</t>
  </si>
  <si>
    <t>Penerangan</t>
  </si>
  <si>
    <t>Suara</t>
  </si>
  <si>
    <t>Tenang</t>
  </si>
  <si>
    <t>Keadaan tempat kerja</t>
  </si>
  <si>
    <t>Bersih</t>
  </si>
  <si>
    <t>Getaran</t>
  </si>
  <si>
    <t>14.</t>
  </si>
  <si>
    <t>Resiko Bahaya</t>
  </si>
  <si>
    <t>Fisik / Mental</t>
  </si>
  <si>
    <t xml:space="preserve"> Penyebab</t>
  </si>
  <si>
    <t>-</t>
  </si>
  <si>
    <t xml:space="preserve">15. </t>
  </si>
  <si>
    <t>SyaratJabatan</t>
  </si>
  <si>
    <r>
      <t>a.</t>
    </r>
    <r>
      <rPr>
        <sz val="7"/>
        <color indexed="8"/>
        <rFont val="Times New Roman"/>
        <family val="1"/>
      </rPr>
      <t xml:space="preserve">  </t>
    </r>
  </si>
  <si>
    <t>Pangkat/Gol. Ruang</t>
  </si>
  <si>
    <t xml:space="preserve">b. </t>
  </si>
  <si>
    <t>Pendidikan</t>
  </si>
  <si>
    <t xml:space="preserve">c.  </t>
  </si>
  <si>
    <t>Kursus/Diklat</t>
  </si>
  <si>
    <t>Penjenjangan</t>
  </si>
  <si>
    <t>Teknis</t>
  </si>
  <si>
    <t xml:space="preserve">1.   </t>
  </si>
  <si>
    <t xml:space="preserve">2. </t>
  </si>
  <si>
    <t>Pengalaman kerja</t>
  </si>
  <si>
    <t>Pengetahuan kerja</t>
  </si>
  <si>
    <t>Keterampilan kerja</t>
  </si>
  <si>
    <t>Bakat Kerja</t>
  </si>
  <si>
    <t>i.</t>
  </si>
  <si>
    <t>Minat Kerja</t>
  </si>
  <si>
    <t>j.</t>
  </si>
  <si>
    <t>Upaya Fisik</t>
  </si>
  <si>
    <t>Duduk, Berdiri dan Berjalan</t>
  </si>
  <si>
    <t>k.</t>
  </si>
  <si>
    <t>Kondisi Fisik</t>
  </si>
  <si>
    <t>Pria/ Wanita, sehat jasmani dan rohani</t>
  </si>
  <si>
    <t>l.</t>
  </si>
  <si>
    <t xml:space="preserve">Fungsi Pekerjaan  </t>
  </si>
  <si>
    <t>16.</t>
  </si>
  <si>
    <t>Satuan Hasil</t>
  </si>
  <si>
    <t>Jumlah Hasil (dalam 1 th)</t>
  </si>
  <si>
    <t>Waktu Penyelesaian (menit)</t>
  </si>
  <si>
    <t>17.</t>
  </si>
  <si>
    <t xml:space="preserve">Butir Informasi Lain </t>
  </si>
  <si>
    <t>Nama Jabatan</t>
  </si>
  <si>
    <t>Unit Kerja</t>
  </si>
  <si>
    <t>NO</t>
  </si>
  <si>
    <t>URAIAN TUGAS</t>
  </si>
  <si>
    <t>SATUAN HASIL</t>
  </si>
  <si>
    <t>WAKTU PENYELESAIAN</t>
  </si>
  <si>
    <t>WAKTU KERJA EFEKTIF</t>
  </si>
  <si>
    <t>BEBAN KERJA</t>
  </si>
  <si>
    <t>PEGAWAI YANG DIBUTUHKAN</t>
  </si>
  <si>
    <t>JUMLAH</t>
  </si>
  <si>
    <t xml:space="preserve">Nama Jabatan   </t>
  </si>
  <si>
    <t xml:space="preserve">Kode Jabatan  </t>
  </si>
  <si>
    <t>Prestasi Kerja Yang Diharapkan :</t>
  </si>
  <si>
    <t>ANALISIS BEBAN KERJA UNTUK KEBUTUHAN PEGAWAI</t>
  </si>
  <si>
    <t>PEMBULATAN</t>
  </si>
  <si>
    <t>KET</t>
  </si>
  <si>
    <t>Sekretaris</t>
  </si>
  <si>
    <t>Memimpin pelaksanaan program dan kegiatan bidang ketatausahaan, rumah tangga, pengelolaan kepegawaian, pengelolaan keuangan dan aset serta mengkoordinasikan pelaksanaan program dan kegiatan seluruh bidang di lingkungan unit kerja berdasarkan ketentuan yang berlaku agar pelaksanaan tugas berjalan dengan lancar</t>
  </si>
  <si>
    <t>Merumuskan rencana program dan kegiatan bidang ketatausahaan, rumahtangga, pengelolaan sumberdaya aparatur serta perencanaan, pengelolaan keuangan dan aset dinas sesuai dengan prosedur dan ketentuan yang berlaku untuk terlaksananya tugas dengan baik</t>
  </si>
  <si>
    <t>Mengkoordinasikan perumusan rencana dan pelaksanaan program dan kegiatan seluruh bidang di lingkungan dinas sebagai bahan masukan Kepala Dinas dalam menyusun rencana strategis dinas</t>
  </si>
  <si>
    <t>Membimbing, mengarahkan dan memberi petunjuk pelaksanaan tugas kepada bawahan dilingkup sekretariat dinas sesuai dengan aturan yang berlaku agar tugas yang diberikan dapat terselesaikan dengan baik</t>
  </si>
  <si>
    <t>Mengevaluasi pelaksanaan program dan kegiatan seluruh bidang di lingkungan dinas untuk mengetahui tingkat pelaksanaan dan hambatannya dalam pelaksanaan tugas sebagai bahan perbaikan kinerja dimasa yang akan datang</t>
  </si>
  <si>
    <t>Perencanaan program dan kegiatan tahunan dinas</t>
  </si>
  <si>
    <t>Perumusan rencana program dan kegiatan</t>
  </si>
  <si>
    <t>Pembimbingan, pengarahan dan pemberian petunjuk pelaksanaan tugas</t>
  </si>
  <si>
    <t>Penyiapan bahan penyusunan pedoman kerja</t>
  </si>
  <si>
    <t>Pengkoordinasian perumusan rencana dan pelaksanaan program</t>
  </si>
  <si>
    <t>Pelaksanaan evaluasi program dan kegiatan seluruh bidang</t>
  </si>
  <si>
    <t>Pelaporan hasil pelaksanaan program kerja dilingkungan dinas</t>
  </si>
  <si>
    <t>RPJMD dan Renja</t>
  </si>
  <si>
    <t>Program kerja</t>
  </si>
  <si>
    <t>Tupoksi</t>
  </si>
  <si>
    <t>Beban kerja</t>
  </si>
  <si>
    <t>Peraturan perundang-undangan</t>
  </si>
  <si>
    <t xml:space="preserve">
</t>
  </si>
  <si>
    <t>Merencanakan program dan kegiatan tahunan dinas</t>
  </si>
  <si>
    <t>Juklak dan juknis</t>
  </si>
  <si>
    <t>Merumuskan rencana program dan kegiatan</t>
  </si>
  <si>
    <t>Membimbing, mengarahkan dan memberikan petunjuk pelaksanaan tugas</t>
  </si>
  <si>
    <t>Menyiapkan bahan penyusunan pedoman kerja</t>
  </si>
  <si>
    <t xml:space="preserve">Rencana kegiatan </t>
  </si>
  <si>
    <t>Mengkoordinasikan perumusan rencana dan pelaksanaan program</t>
  </si>
  <si>
    <t>Melaksanakan program administrasi umum, kepegawaian, keuangan dan tugas-tugas perencanaan</t>
  </si>
  <si>
    <t>Melaksanakan evaluasi program dan kegiatan seluruh bidang</t>
  </si>
  <si>
    <t>Melaporkan hasil pelaksanaan program kerja dilingkungan dinas</t>
  </si>
  <si>
    <t>Program dan kegiatan</t>
  </si>
  <si>
    <t>Hasil koordinasi</t>
  </si>
  <si>
    <t>Petunjuk kerja</t>
  </si>
  <si>
    <t>Pedoman kerja</t>
  </si>
  <si>
    <t>Dokumen program dan kegiatan</t>
  </si>
  <si>
    <t>Rencana Program kerja kesekretariatan</t>
  </si>
  <si>
    <t>Laporan hasil evaluasi</t>
  </si>
  <si>
    <t>Keakuratan data umum dan kepegawaian, perencanaan dan keuangan</t>
  </si>
  <si>
    <t>Keberlangsungan program kerja di kesekretariatan</t>
  </si>
  <si>
    <t>Kelancaran pendampingan pelaksanaan program kerja sesuai rencana</t>
  </si>
  <si>
    <t>Mengendalikan pelaksanaan program kerja pada bidang umum dan kepegawaian, perencanaan dan keuangan</t>
  </si>
  <si>
    <t>Memastikan terwujudnya koordinasi antar bidang</t>
  </si>
  <si>
    <t>Menegur, memotivasi, dan menilai bawahan</t>
  </si>
  <si>
    <t>Koordinasi</t>
  </si>
  <si>
    <t>SKPD terkait</t>
  </si>
  <si>
    <t>Pemerintah Kota Bukittinggi</t>
  </si>
  <si>
    <t>Kepala Dinas</t>
  </si>
  <si>
    <t>Koordinasi dan konsultasi</t>
  </si>
  <si>
    <t>Kepala Bidang</t>
  </si>
  <si>
    <t>Kepala Sub. Bagian</t>
  </si>
  <si>
    <t>Instruksi dan perintah</t>
  </si>
  <si>
    <t>Konsultasi dan koordinasi</t>
  </si>
  <si>
    <t>Sejuk</t>
  </si>
  <si>
    <t>Terang</t>
  </si>
  <si>
    <t>Di dalam ruangan</t>
  </si>
  <si>
    <t>Dingin dengan perubahan</t>
  </si>
  <si>
    <t>Pembina – IV/a</t>
  </si>
  <si>
    <t>S1 sesuai kualifikasi</t>
  </si>
  <si>
    <t>Diklat Pim III</t>
  </si>
  <si>
    <t xml:space="preserve">Diklat Teknis Perencanaan
- 
- DiklatTeknisPengelolaanKeuangandll
</t>
  </si>
  <si>
    <t>Diklat Manajemen Kepegawaian</t>
  </si>
  <si>
    <t xml:space="preserve">3. </t>
  </si>
  <si>
    <t>Diklat Teknis Pengelolaan Keuangan dll</t>
  </si>
  <si>
    <t>2 kali eselon IV pada bidang terkait</t>
  </si>
  <si>
    <t>Administrasi</t>
  </si>
  <si>
    <t>Kearsipan</t>
  </si>
  <si>
    <t xml:space="preserve">4. </t>
  </si>
  <si>
    <t>Keuangan</t>
  </si>
  <si>
    <t xml:space="preserve">Kepegawaian
</t>
  </si>
  <si>
    <t xml:space="preserve">5. </t>
  </si>
  <si>
    <t>Perencanaan</t>
  </si>
  <si>
    <t>Mampu menjadi fasilitator dan motivator</t>
  </si>
  <si>
    <t>G, V dan Q</t>
  </si>
  <si>
    <t>D, F dan I</t>
  </si>
  <si>
    <t xml:space="preserve">1a, 2a dan 3b </t>
  </si>
  <si>
    <t>D1, O0 dan B1</t>
  </si>
  <si>
    <t>Pelaksanaan program administrasi umum, kepegawaian, keuangan dan tugas-tugas perencanaan</t>
  </si>
  <si>
    <t>Keberlangsungan kegiatan kerja pada kesekretariatan</t>
  </si>
  <si>
    <t>Temperamen Kerja</t>
  </si>
  <si>
    <t>Dinas Pertanian</t>
  </si>
  <si>
    <t>Kepala Dinas Pertanian</t>
  </si>
  <si>
    <t>Merencanakan program kerja kesekretariatan pada Dinas Pertanian berdasarkan ketentuan yang berlaku agar pelaksanaan tugas dapat berjalan dengan baik</t>
  </si>
  <si>
    <t xml:space="preserve">Menyiapkan bahan penyusunan pedoman dan petunjuk teknis kerja pada Dinas Pertanian dalam rangka kelancaran program dan pertanggung jawaban kegiatan dinas </t>
  </si>
  <si>
    <t>Melaksanakan pengelolaan program administrasi umum, kepegawaian, keuangan dan tugas-tugas perencanaan pada Dinas Pertanian sesuai dengan aturan yang berlaku agar program kerja berjalan dengan baik</t>
  </si>
  <si>
    <t>Melaporkan hasil pelaksanaan program kerja dilingkungan Dinas Pertanian berdasarkan ketentuan yang berlaku untuk menjadi acuan penyusunan rencana yang akan datang</t>
  </si>
  <si>
    <t>Memantau pelaksanaan program kerja di sekretariat Dinas Pertanian</t>
  </si>
  <si>
    <t>JPT Pratama</t>
  </si>
  <si>
    <t>Administrotor</t>
  </si>
  <si>
    <t>Pengawas</t>
  </si>
  <si>
    <t>Sekretaris Dinas Pertanian</t>
  </si>
  <si>
    <t>Administrator</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</si>
</sst>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1" formatCode="_(* #,##0_);_(* \(#,##0\);_(* &quot;-&quot;_);_(@_)"/>
    <numFmt numFmtId="43" formatCode="_(* #,##0.00_);_(* \(#,##0.00\);_(* &quot;-&quot;??_);_(@_)"/>
    <numFmt numFmtId="164" formatCode="_(* #,##0.0_);_(* \(#,##0.0\);_(* &quot;-&quot;_);_(@_)"/>
    <numFmt numFmtId="165" formatCode="_(* #,##0.0000_);_(* \(#,##0.0000\);_(* &quot;-&quot;_);_(@_)"/>
  </numFmts>
  <fonts count="13" x14ac:knownFonts="1">
    <font>
      <sz val="11"/>
      <color theme="1"/>
      <name val="Calibri"/>
      <family val="2"/>
      <scheme val="minor"/>
    </font>
    <font>
      <sz val="11"/>
      <name val="Bookman Old Style"/>
      <family val="1"/>
    </font>
    <font>
      <b/>
      <sz val="11"/>
      <name val="Bookman Old Style"/>
      <family val="1"/>
    </font>
    <font>
      <sz val="7"/>
      <color indexed="8"/>
      <name val="Times New Roman"/>
      <family val="1"/>
    </font>
    <font>
      <sz val="10"/>
      <name val="Arial"/>
      <family val="2"/>
    </font>
    <font>
      <b/>
      <i/>
      <sz val="9"/>
      <name val="Bookman Old Style"/>
      <family val="1"/>
    </font>
    <font>
      <sz val="11"/>
      <color theme="1"/>
      <name val="Calibri"/>
      <family val="2"/>
      <scheme val="minor"/>
    </font>
    <font>
      <sz val="11"/>
      <color theme="1"/>
      <name val="Bookman Old Style"/>
      <family val="1"/>
    </font>
    <font>
      <b/>
      <u/>
      <sz val="11"/>
      <color theme="1"/>
      <name val="Bookman Old Style"/>
      <family val="1"/>
    </font>
    <font>
      <sz val="9"/>
      <color theme="1"/>
      <name val="Bookman Old Style"/>
      <family val="1"/>
    </font>
    <font>
      <b/>
      <sz val="11"/>
      <color theme="1"/>
      <name val="Bookman Old Style"/>
      <family val="1"/>
    </font>
    <font>
      <b/>
      <i/>
      <sz val="9"/>
      <color theme="1"/>
      <name val="Bookman Old Style"/>
      <family val="1"/>
    </font>
    <font>
      <b/>
      <i/>
      <sz val="11"/>
      <color theme="1"/>
      <name val="Bookman Old Style"/>
      <family val="1"/>
    </font>
  </fonts>
  <fills count="6">
    <fill>
      <patternFill patternType="none"/>
    </fill>
    <fill>
      <patternFill patternType="gray125"/>
    </fill>
    <fill>
      <patternFill patternType="solid">
        <fgColor theme="0" tint="-0.14999847407452621"/>
        <bgColor indexed="64"/>
      </patternFill>
    </fill>
    <fill>
      <patternFill patternType="solid">
        <fgColor rgb="FFC0C0C0"/>
        <bgColor indexed="64"/>
      </patternFill>
    </fill>
    <fill>
      <patternFill patternType="solid">
        <fgColor theme="0" tint="-0.34998626667073579"/>
        <bgColor indexed="64"/>
      </patternFill>
    </fill>
    <fill>
      <patternFill patternType="solid">
        <fgColor theme="0" tint="-0.14996795556505021"/>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7">
    <xf numFmtId="0" fontId="0" fillId="0" borderId="0"/>
    <xf numFmtId="41" fontId="4" fillId="0" borderId="0" applyFont="0" applyFill="0" applyBorder="0" applyAlignment="0" applyProtection="0"/>
    <xf numFmtId="43" fontId="6" fillId="0" borderId="0" applyFont="0" applyFill="0" applyBorder="0" applyAlignment="0" applyProtection="0"/>
    <xf numFmtId="43" fontId="4" fillId="0" borderId="0" applyFont="0" applyFill="0" applyBorder="0" applyAlignment="0" applyProtection="0"/>
    <xf numFmtId="0" fontId="4" fillId="0" borderId="0"/>
    <xf numFmtId="0" fontId="6" fillId="0" borderId="0"/>
    <xf numFmtId="0" fontId="6" fillId="0" borderId="0"/>
  </cellStyleXfs>
  <cellXfs count="92">
    <xf numFmtId="0" fontId="0" fillId="0" borderId="0" xfId="0"/>
    <xf numFmtId="0" fontId="1" fillId="0" borderId="0" xfId="0" applyFont="1" applyAlignment="1">
      <alignment vertical="center"/>
    </xf>
    <xf numFmtId="0" fontId="7" fillId="0" borderId="0" xfId="0" applyFont="1" applyAlignment="1">
      <alignment vertical="center"/>
    </xf>
    <xf numFmtId="0" fontId="8" fillId="0" borderId="0" xfId="0" applyFont="1" applyAlignment="1">
      <alignment horizontal="center" vertical="center"/>
    </xf>
    <xf numFmtId="0" fontId="7" fillId="0" borderId="0" xfId="0" quotePrefix="1" applyFont="1" applyAlignment="1">
      <alignment horizontal="justify" vertical="top"/>
    </xf>
    <xf numFmtId="0" fontId="7" fillId="0" borderId="0" xfId="0" applyFont="1" applyAlignment="1">
      <alignment horizontal="center" vertical="top"/>
    </xf>
    <xf numFmtId="0" fontId="7" fillId="0" borderId="0" xfId="0" applyFont="1" applyAlignment="1">
      <alignment vertical="top"/>
    </xf>
    <xf numFmtId="0" fontId="1" fillId="0" borderId="0" xfId="0" applyFont="1" applyAlignment="1">
      <alignment vertical="top"/>
    </xf>
    <xf numFmtId="0" fontId="7" fillId="0" borderId="0" xfId="0" applyFont="1"/>
    <xf numFmtId="0" fontId="7" fillId="0" borderId="0" xfId="0" applyFont="1" applyAlignment="1">
      <alignment horizontal="justify"/>
    </xf>
    <xf numFmtId="0" fontId="7" fillId="0" borderId="0" xfId="0" applyFont="1" applyAlignment="1">
      <alignment horizontal="center"/>
    </xf>
    <xf numFmtId="0" fontId="7" fillId="0" borderId="0" xfId="0" applyFont="1" applyAlignment="1">
      <alignment horizontal="left"/>
    </xf>
    <xf numFmtId="0" fontId="7" fillId="0" borderId="0" xfId="0" applyFont="1" applyAlignment="1">
      <alignment horizontal="left" vertical="center"/>
    </xf>
    <xf numFmtId="0" fontId="7" fillId="0" borderId="0" xfId="0" applyFont="1" applyAlignment="1">
      <alignment vertical="top" wrapText="1"/>
    </xf>
    <xf numFmtId="0" fontId="1" fillId="0" borderId="0" xfId="0" applyFont="1" applyAlignment="1">
      <alignment vertical="top" wrapText="1"/>
    </xf>
    <xf numFmtId="0" fontId="7" fillId="0" borderId="0" xfId="0" applyFont="1" applyAlignment="1">
      <alignment horizontal="center" vertical="center"/>
    </xf>
    <xf numFmtId="14" fontId="7" fillId="0" borderId="0" xfId="0" applyNumberFormat="1" applyFont="1" applyAlignment="1">
      <alignment horizontal="center" vertical="center"/>
    </xf>
    <xf numFmtId="0" fontId="7" fillId="0" borderId="0" xfId="0" applyFont="1" applyAlignment="1">
      <alignment horizontal="justify" vertical="top"/>
    </xf>
    <xf numFmtId="0" fontId="0" fillId="0" borderId="0" xfId="0" applyAlignment="1">
      <alignment vertical="top"/>
    </xf>
    <xf numFmtId="0" fontId="7" fillId="0" borderId="0" xfId="0" applyFont="1" applyAlignment="1">
      <alignment horizontal="left" vertical="top" indent="4"/>
    </xf>
    <xf numFmtId="0" fontId="7" fillId="0" borderId="0" xfId="0" applyFont="1" applyAlignment="1"/>
    <xf numFmtId="0" fontId="9" fillId="0" borderId="0" xfId="0" applyFont="1" applyAlignment="1">
      <alignment vertical="center"/>
    </xf>
    <xf numFmtId="0" fontId="7"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2" fillId="0" borderId="1" xfId="0" applyFont="1" applyBorder="1" applyAlignment="1">
      <alignment horizontal="center" vertical="center" wrapText="1"/>
    </xf>
    <xf numFmtId="0" fontId="11" fillId="2" borderId="1" xfId="0" applyFont="1" applyFill="1" applyBorder="1" applyAlignment="1">
      <alignment horizontal="center" vertical="center"/>
    </xf>
    <xf numFmtId="0" fontId="5" fillId="2" borderId="1" xfId="0" applyFont="1" applyFill="1" applyBorder="1" applyAlignment="1">
      <alignment horizontal="center" vertical="center"/>
    </xf>
    <xf numFmtId="0" fontId="7" fillId="0" borderId="1" xfId="0" applyFont="1" applyBorder="1" applyAlignment="1">
      <alignment horizontal="center" vertical="center"/>
    </xf>
    <xf numFmtId="41" fontId="7" fillId="0" borderId="1" xfId="0" applyNumberFormat="1" applyFont="1" applyBorder="1" applyAlignment="1">
      <alignment vertical="center"/>
    </xf>
    <xf numFmtId="41" fontId="1" fillId="0" borderId="1" xfId="0" applyNumberFormat="1" applyFont="1" applyBorder="1" applyAlignment="1">
      <alignment vertical="center"/>
    </xf>
    <xf numFmtId="0" fontId="1" fillId="0" borderId="1" xfId="0" applyFont="1" applyBorder="1" applyAlignment="1">
      <alignment vertical="center"/>
    </xf>
    <xf numFmtId="164" fontId="1" fillId="0" borderId="1" xfId="0" applyNumberFormat="1" applyFont="1" applyBorder="1" applyAlignment="1">
      <alignment vertical="center"/>
    </xf>
    <xf numFmtId="165" fontId="1" fillId="0" borderId="1" xfId="0" applyNumberFormat="1" applyFont="1" applyBorder="1" applyAlignment="1">
      <alignment vertical="center"/>
    </xf>
    <xf numFmtId="0" fontId="7" fillId="0" borderId="0" xfId="0" applyFont="1" applyBorder="1" applyAlignment="1">
      <alignment horizontal="justify"/>
    </xf>
    <xf numFmtId="0" fontId="1" fillId="0" borderId="0" xfId="0" applyFont="1" applyBorder="1" applyAlignment="1">
      <alignment vertical="center"/>
    </xf>
    <xf numFmtId="0" fontId="7" fillId="0" borderId="0" xfId="0" applyFont="1" applyBorder="1" applyAlignment="1">
      <alignment horizontal="center"/>
    </xf>
    <xf numFmtId="0" fontId="7" fillId="0" borderId="0" xfId="0" applyFont="1" applyBorder="1"/>
    <xf numFmtId="0" fontId="7" fillId="0" borderId="0" xfId="0" applyFont="1" applyAlignment="1">
      <alignment horizontal="left" vertical="top"/>
    </xf>
    <xf numFmtId="0" fontId="7" fillId="0" borderId="0" xfId="0" applyFont="1" applyAlignment="1">
      <alignment horizontal="center" vertical="top"/>
    </xf>
    <xf numFmtId="0" fontId="7" fillId="0" borderId="2" xfId="0" applyFont="1" applyBorder="1" applyAlignment="1">
      <alignment vertical="top" wrapText="1"/>
    </xf>
    <xf numFmtId="0" fontId="7" fillId="0" borderId="3" xfId="0" applyFont="1" applyBorder="1" applyAlignment="1">
      <alignment vertical="top" wrapText="1"/>
    </xf>
    <xf numFmtId="0" fontId="7" fillId="0" borderId="0" xfId="0" applyFont="1" applyAlignment="1">
      <alignment vertical="center" wrapText="1"/>
    </xf>
    <xf numFmtId="0" fontId="7" fillId="0" borderId="4" xfId="0" applyFont="1" applyBorder="1" applyAlignment="1">
      <alignment vertical="top" wrapText="1"/>
    </xf>
    <xf numFmtId="0" fontId="7" fillId="0" borderId="5" xfId="0" applyFont="1" applyBorder="1" applyAlignment="1">
      <alignment vertical="top" wrapText="1"/>
    </xf>
    <xf numFmtId="0" fontId="7" fillId="0" borderId="2" xfId="0" applyFont="1" applyBorder="1" applyAlignment="1">
      <alignment wrapText="1"/>
    </xf>
    <xf numFmtId="0" fontId="7" fillId="0" borderId="4" xfId="0" applyFont="1" applyBorder="1" applyAlignment="1">
      <alignment horizontal="center" wrapText="1"/>
    </xf>
    <xf numFmtId="0" fontId="7" fillId="0" borderId="3" xfId="0" applyFont="1" applyBorder="1" applyAlignment="1">
      <alignment wrapText="1"/>
    </xf>
    <xf numFmtId="0" fontId="7" fillId="0" borderId="5" xfId="0" applyFont="1" applyBorder="1" applyAlignment="1">
      <alignment horizontal="center" vertical="top" wrapText="1"/>
    </xf>
    <xf numFmtId="0" fontId="7" fillId="0" borderId="2" xfId="0" applyFont="1" applyBorder="1" applyAlignment="1">
      <alignment horizontal="justify" wrapText="1"/>
    </xf>
    <xf numFmtId="0" fontId="7" fillId="0" borderId="3" xfId="0" applyFont="1" applyBorder="1" applyAlignment="1">
      <alignment horizontal="justify" wrapText="1"/>
    </xf>
    <xf numFmtId="0" fontId="7" fillId="0" borderId="5" xfId="0" applyFont="1" applyBorder="1" applyAlignment="1">
      <alignment horizontal="center" wrapText="1"/>
    </xf>
    <xf numFmtId="0" fontId="7" fillId="3" borderId="1" xfId="0" applyFont="1" applyFill="1" applyBorder="1" applyAlignment="1">
      <alignment horizontal="center" wrapText="1"/>
    </xf>
    <xf numFmtId="0" fontId="7" fillId="0" borderId="1" xfId="0" applyFont="1" applyBorder="1" applyAlignment="1">
      <alignment horizontal="center" vertical="top" wrapText="1"/>
    </xf>
    <xf numFmtId="0" fontId="7" fillId="4" borderId="1" xfId="0" applyFont="1" applyFill="1" applyBorder="1" applyAlignment="1">
      <alignment horizontal="center" wrapText="1"/>
    </xf>
    <xf numFmtId="0" fontId="7" fillId="0" borderId="1" xfId="0" applyFont="1" applyBorder="1" applyAlignment="1">
      <alignment horizontal="justify" vertical="top" wrapText="1"/>
    </xf>
    <xf numFmtId="0" fontId="7" fillId="4" borderId="1" xfId="0" applyFont="1" applyFill="1" applyBorder="1" applyAlignment="1">
      <alignment horizontal="center" vertical="center" wrapText="1"/>
    </xf>
    <xf numFmtId="0" fontId="7" fillId="0" borderId="1" xfId="0" applyNumberFormat="1" applyFont="1" applyBorder="1" applyAlignment="1">
      <alignment horizontal="center" vertical="top" wrapText="1"/>
    </xf>
    <xf numFmtId="0" fontId="7" fillId="0" borderId="8" xfId="0" applyFont="1" applyBorder="1" applyAlignment="1">
      <alignment horizontal="left" vertical="top" wrapText="1"/>
    </xf>
    <xf numFmtId="0" fontId="1" fillId="0" borderId="8" xfId="0" applyFont="1" applyBorder="1" applyAlignment="1">
      <alignment horizontal="left" vertical="top" wrapText="1"/>
    </xf>
    <xf numFmtId="0" fontId="7" fillId="0" borderId="6" xfId="0" applyFont="1" applyBorder="1" applyAlignment="1">
      <alignment horizontal="left" vertical="top" wrapText="1"/>
    </xf>
    <xf numFmtId="0" fontId="1" fillId="0" borderId="6" xfId="0" applyFont="1" applyBorder="1" applyAlignment="1">
      <alignment horizontal="left" vertical="top" wrapText="1"/>
    </xf>
    <xf numFmtId="0" fontId="7" fillId="0" borderId="1" xfId="0" applyFont="1" applyBorder="1" applyAlignment="1">
      <alignment horizontal="center" vertical="top" wrapText="1"/>
    </xf>
    <xf numFmtId="0" fontId="1" fillId="0" borderId="1" xfId="0" applyNumberFormat="1" applyFont="1" applyBorder="1" applyAlignment="1">
      <alignment horizontal="center" vertical="top" wrapText="1"/>
    </xf>
    <xf numFmtId="0" fontId="7" fillId="0" borderId="7" xfId="0" applyFont="1" applyBorder="1" applyAlignment="1">
      <alignment horizontal="left" vertical="top" wrapText="1"/>
    </xf>
    <xf numFmtId="0" fontId="1" fillId="0" borderId="7" xfId="0" applyFont="1" applyBorder="1" applyAlignment="1">
      <alignment horizontal="left" vertical="top" wrapText="1"/>
    </xf>
    <xf numFmtId="0" fontId="7" fillId="0" borderId="1" xfId="0" quotePrefix="1" applyFont="1" applyBorder="1" applyAlignment="1">
      <alignment horizontal="left" vertical="top" wrapText="1"/>
    </xf>
    <xf numFmtId="0" fontId="7" fillId="0" borderId="1" xfId="0" applyFont="1" applyBorder="1" applyAlignment="1">
      <alignment horizontal="left" vertical="top" wrapText="1"/>
    </xf>
    <xf numFmtId="0" fontId="1" fillId="0" borderId="1" xfId="0" quotePrefix="1" applyFont="1" applyBorder="1" applyAlignment="1">
      <alignment horizontal="left" vertical="top" wrapText="1"/>
    </xf>
    <xf numFmtId="0" fontId="1" fillId="0" borderId="1" xfId="0" applyFont="1" applyBorder="1" applyAlignment="1">
      <alignment horizontal="left" vertical="top" wrapText="1"/>
    </xf>
    <xf numFmtId="0" fontId="1" fillId="0" borderId="0" xfId="0" applyFont="1" applyAlignment="1">
      <alignment horizontal="left" vertical="top" wrapText="1"/>
    </xf>
    <xf numFmtId="0" fontId="7" fillId="0" borderId="0" xfId="0" applyFont="1" applyAlignment="1">
      <alignment horizontal="left" vertical="top"/>
    </xf>
    <xf numFmtId="0" fontId="7" fillId="0" borderId="0" xfId="0" applyFont="1" applyAlignment="1">
      <alignment horizontal="left" vertical="top" wrapText="1"/>
    </xf>
    <xf numFmtId="0" fontId="7" fillId="4" borderId="1" xfId="0" applyFont="1" applyFill="1" applyBorder="1" applyAlignment="1">
      <alignment horizontal="center" vertical="center"/>
    </xf>
    <xf numFmtId="0" fontId="1" fillId="4" borderId="1" xfId="0" applyFont="1" applyFill="1" applyBorder="1" applyAlignment="1">
      <alignment horizontal="center" vertical="center"/>
    </xf>
    <xf numFmtId="0" fontId="7" fillId="5" borderId="1" xfId="0" applyFont="1" applyFill="1" applyBorder="1" applyAlignment="1">
      <alignment horizontal="center" wrapText="1"/>
    </xf>
    <xf numFmtId="0" fontId="1" fillId="5" borderId="1" xfId="0" applyFont="1" applyFill="1" applyBorder="1" applyAlignment="1">
      <alignment horizontal="center" vertical="center"/>
    </xf>
    <xf numFmtId="0" fontId="7" fillId="0" borderId="1" xfId="0" applyFont="1" applyBorder="1" applyAlignment="1">
      <alignment vertical="top" wrapText="1"/>
    </xf>
    <xf numFmtId="0" fontId="1" fillId="0" borderId="1" xfId="0" applyFont="1" applyBorder="1" applyAlignment="1">
      <alignment horizontal="justify" vertical="top" wrapText="1"/>
    </xf>
    <xf numFmtId="0" fontId="7" fillId="0" borderId="0" xfId="0" applyFont="1" applyAlignment="1">
      <alignment horizontal="justify" vertical="top" wrapText="1"/>
    </xf>
    <xf numFmtId="0" fontId="7" fillId="0" borderId="0" xfId="0" applyFont="1" applyAlignment="1">
      <alignment horizontal="left"/>
    </xf>
    <xf numFmtId="0" fontId="1" fillId="0" borderId="1" xfId="0" applyFont="1" applyBorder="1" applyAlignment="1">
      <alignment horizontal="center" vertical="top" wrapText="1"/>
    </xf>
    <xf numFmtId="0" fontId="8" fillId="0" borderId="0" xfId="0" applyFont="1" applyAlignment="1">
      <alignment horizontal="center" vertical="center"/>
    </xf>
    <xf numFmtId="0" fontId="1" fillId="0" borderId="0" xfId="0" applyFont="1" applyBorder="1" applyAlignment="1">
      <alignment horizontal="center" vertical="center" wrapText="1"/>
    </xf>
    <xf numFmtId="0" fontId="12" fillId="0" borderId="1" xfId="0" applyFont="1" applyBorder="1" applyAlignment="1">
      <alignment horizontal="center" vertical="center"/>
    </xf>
    <xf numFmtId="0" fontId="10" fillId="0" borderId="1" xfId="0" applyFont="1" applyBorder="1" applyAlignment="1">
      <alignment horizontal="center" vertical="center" wrapText="1"/>
    </xf>
    <xf numFmtId="0" fontId="11" fillId="2" borderId="1" xfId="0" applyFont="1" applyFill="1" applyBorder="1" applyAlignment="1">
      <alignment horizontal="center" vertical="center"/>
    </xf>
    <xf numFmtId="0" fontId="7" fillId="0" borderId="1" xfId="0" applyFont="1" applyBorder="1" applyAlignment="1">
      <alignment horizontal="justify" vertical="top" wrapText="1"/>
    </xf>
    <xf numFmtId="0" fontId="12" fillId="0" borderId="9" xfId="0" applyFont="1" applyBorder="1" applyAlignment="1">
      <alignment horizontal="center" vertical="center"/>
    </xf>
    <xf numFmtId="0" fontId="12" fillId="0" borderId="10" xfId="0" applyFont="1" applyBorder="1" applyAlignment="1">
      <alignment horizontal="center" vertical="center"/>
    </xf>
    <xf numFmtId="0" fontId="12" fillId="0" borderId="11" xfId="0" applyFont="1" applyBorder="1" applyAlignment="1">
      <alignment horizontal="center" vertical="center"/>
    </xf>
    <xf numFmtId="0" fontId="10" fillId="0" borderId="0" xfId="0" applyFont="1" applyAlignment="1">
      <alignment horizontal="right" vertical="center"/>
    </xf>
    <xf numFmtId="0" fontId="10" fillId="0" borderId="0" xfId="0" applyFont="1" applyAlignment="1">
      <alignment horizontal="right" vertical="top"/>
    </xf>
  </cellXfs>
  <cellStyles count="7">
    <cellStyle name="Comma [0] 2" xfId="1"/>
    <cellStyle name="Comma 2" xfId="2"/>
    <cellStyle name="Comma 3" xfId="3"/>
    <cellStyle name="Normal" xfId="0" builtinId="0"/>
    <cellStyle name="Normal 2" xfId="4"/>
    <cellStyle name="Normal 2 2" xfId="5"/>
    <cellStyle name="Normal 3"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347662</xdr:colOff>
      <xdr:row>12</xdr:row>
      <xdr:rowOff>104776</xdr:rowOff>
    </xdr:from>
    <xdr:to>
      <xdr:col>6</xdr:col>
      <xdr:colOff>1071562</xdr:colOff>
      <xdr:row>14</xdr:row>
      <xdr:rowOff>38101</xdr:rowOff>
    </xdr:to>
    <xdr:sp macro="" textlink="">
      <xdr:nvSpPr>
        <xdr:cNvPr id="2" name="Rectangle 1"/>
        <xdr:cNvSpPr/>
      </xdr:nvSpPr>
      <xdr:spPr>
        <a:xfrm>
          <a:off x="2262187" y="2247901"/>
          <a:ext cx="2000250" cy="457200"/>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id-ID" sz="1100">
              <a:latin typeface="Bookman Old Style" pitchFamily="18" charset="0"/>
            </a:rPr>
            <a:t>Kepala Dinas Pertanian</a:t>
          </a:r>
        </a:p>
      </xdr:txBody>
    </xdr:sp>
    <xdr:clientData/>
  </xdr:twoCellAnchor>
  <xdr:twoCellAnchor>
    <xdr:from>
      <xdr:col>3</xdr:col>
      <xdr:colOff>347662</xdr:colOff>
      <xdr:row>15</xdr:row>
      <xdr:rowOff>76200</xdr:rowOff>
    </xdr:from>
    <xdr:to>
      <xdr:col>6</xdr:col>
      <xdr:colOff>1071562</xdr:colOff>
      <xdr:row>16</xdr:row>
      <xdr:rowOff>0</xdr:rowOff>
    </xdr:to>
    <xdr:sp macro="" textlink="">
      <xdr:nvSpPr>
        <xdr:cNvPr id="3" name="Rectangle 2"/>
        <xdr:cNvSpPr/>
      </xdr:nvSpPr>
      <xdr:spPr>
        <a:xfrm>
          <a:off x="2262187" y="2933700"/>
          <a:ext cx="2000250" cy="647700"/>
        </a:xfrm>
        <a:prstGeom prst="rect">
          <a:avLst/>
        </a:prstGeom>
        <a:solidFill>
          <a:schemeClr val="bg1">
            <a:lumMod val="85000"/>
          </a:schemeClr>
        </a:solidFill>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id-ID" sz="1100">
              <a:latin typeface="Bookman Old Style" pitchFamily="18" charset="0"/>
            </a:rPr>
            <a:t>Sekretaris Dinas</a:t>
          </a:r>
        </a:p>
      </xdr:txBody>
    </xdr:sp>
    <xdr:clientData/>
  </xdr:twoCellAnchor>
  <xdr:twoCellAnchor>
    <xdr:from>
      <xdr:col>6</xdr:col>
      <xdr:colOff>71437</xdr:colOff>
      <xdr:row>14</xdr:row>
      <xdr:rowOff>38101</xdr:rowOff>
    </xdr:from>
    <xdr:to>
      <xdr:col>6</xdr:col>
      <xdr:colOff>71437</xdr:colOff>
      <xdr:row>15</xdr:row>
      <xdr:rowOff>76200</xdr:rowOff>
    </xdr:to>
    <xdr:cxnSp macro="">
      <xdr:nvCxnSpPr>
        <xdr:cNvPr id="8" name="Straight Connector 7"/>
        <xdr:cNvCxnSpPr/>
      </xdr:nvCxnSpPr>
      <xdr:spPr>
        <a:xfrm>
          <a:off x="3262312" y="2705101"/>
          <a:ext cx="0" cy="228599"/>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U134"/>
  <sheetViews>
    <sheetView tabSelected="1" view="pageBreakPreview" topLeftCell="A20" zoomScale="70" zoomScaleSheetLayoutView="70" workbookViewId="0">
      <selection sqref="A1:I29"/>
    </sheetView>
  </sheetViews>
  <sheetFormatPr defaultRowHeight="15" x14ac:dyDescent="0.25"/>
  <cols>
    <col min="1" max="1" width="4.5703125" style="2" customWidth="1"/>
    <col min="2" max="2" width="4" style="2" customWidth="1"/>
    <col min="3" max="3" width="20.140625" style="2" customWidth="1"/>
    <col min="4" max="4" width="4.42578125" style="15" customWidth="1"/>
    <col min="5" max="5" width="14.140625" style="15" customWidth="1"/>
    <col min="6" max="6" width="11.140625" style="2" customWidth="1"/>
    <col min="7" max="7" width="17.28515625" style="1" customWidth="1"/>
    <col min="8" max="8" width="15.7109375" style="1" customWidth="1"/>
    <col min="9" max="9" width="21.7109375" style="1" customWidth="1"/>
    <col min="10" max="10" width="15.7109375" style="1" customWidth="1"/>
    <col min="11" max="11" width="24" style="2" customWidth="1"/>
    <col min="12" max="12" width="31.28515625" style="2" customWidth="1"/>
    <col min="13" max="13" width="33.28515625" style="2" customWidth="1"/>
    <col min="14" max="16384" width="9.140625" style="2"/>
  </cols>
  <sheetData>
    <row r="2" spans="1:11" x14ac:dyDescent="0.25">
      <c r="A2" s="81" t="s">
        <v>0</v>
      </c>
      <c r="B2" s="81"/>
      <c r="C2" s="81"/>
      <c r="D2" s="81"/>
      <c r="E2" s="81"/>
      <c r="F2" s="81"/>
      <c r="G2" s="81"/>
      <c r="H2" s="81"/>
      <c r="I2" s="81"/>
    </row>
    <row r="3" spans="1:11" x14ac:dyDescent="0.25">
      <c r="A3" s="3"/>
      <c r="B3" s="3"/>
      <c r="C3" s="3"/>
      <c r="D3" s="3"/>
      <c r="E3" s="3"/>
      <c r="F3" s="3"/>
      <c r="G3" s="3"/>
      <c r="H3" s="3"/>
      <c r="I3" s="3"/>
    </row>
    <row r="5" spans="1:11" s="6" customFormat="1" x14ac:dyDescent="0.25">
      <c r="A5" s="4" t="s">
        <v>1</v>
      </c>
      <c r="B5" s="70" t="s">
        <v>114</v>
      </c>
      <c r="C5" s="70"/>
      <c r="D5" s="5" t="s">
        <v>2</v>
      </c>
      <c r="E5" s="6" t="s">
        <v>120</v>
      </c>
      <c r="G5" s="7"/>
      <c r="H5" s="7"/>
      <c r="I5" s="7"/>
      <c r="J5" s="7"/>
    </row>
    <row r="6" spans="1:11" s="6" customFormat="1" x14ac:dyDescent="0.25">
      <c r="A6" s="4" t="s">
        <v>3</v>
      </c>
      <c r="B6" s="70" t="s">
        <v>115</v>
      </c>
      <c r="C6" s="70"/>
      <c r="D6" s="5" t="s">
        <v>2</v>
      </c>
      <c r="G6" s="7"/>
      <c r="H6" s="7"/>
      <c r="I6" s="7"/>
      <c r="J6" s="7"/>
    </row>
    <row r="7" spans="1:11" s="6" customFormat="1" ht="15.75" customHeight="1" x14ac:dyDescent="0.25">
      <c r="A7" s="4" t="s">
        <v>4</v>
      </c>
      <c r="B7" s="71" t="s">
        <v>5</v>
      </c>
      <c r="C7" s="71"/>
      <c r="D7" s="5" t="s">
        <v>2</v>
      </c>
      <c r="E7" s="6" t="s">
        <v>198</v>
      </c>
      <c r="G7" s="7"/>
      <c r="H7" s="7"/>
      <c r="I7" s="7"/>
      <c r="J7" s="7"/>
    </row>
    <row r="8" spans="1:11" s="6" customFormat="1" ht="15.75" customHeight="1" x14ac:dyDescent="0.25">
      <c r="A8" s="4"/>
      <c r="B8" s="71" t="s">
        <v>205</v>
      </c>
      <c r="C8" s="71"/>
      <c r="D8" s="5" t="s">
        <v>2</v>
      </c>
      <c r="E8" s="6" t="s">
        <v>199</v>
      </c>
      <c r="G8" s="7"/>
      <c r="H8" s="7"/>
      <c r="I8" s="7"/>
      <c r="J8" s="7"/>
    </row>
    <row r="9" spans="1:11" s="6" customFormat="1" ht="15.75" customHeight="1" x14ac:dyDescent="0.25">
      <c r="A9" s="4"/>
      <c r="B9" s="71" t="s">
        <v>206</v>
      </c>
      <c r="C9" s="71"/>
      <c r="D9" s="5" t="s">
        <v>2</v>
      </c>
      <c r="E9" s="6" t="s">
        <v>208</v>
      </c>
      <c r="G9" s="7"/>
      <c r="H9" s="7"/>
      <c r="I9" s="7"/>
      <c r="J9" s="7"/>
    </row>
    <row r="10" spans="1:11" s="6" customFormat="1" ht="15.75" customHeight="1" x14ac:dyDescent="0.25">
      <c r="A10" s="4"/>
      <c r="B10" s="71" t="s">
        <v>207</v>
      </c>
      <c r="C10" s="71"/>
      <c r="D10" s="5" t="s">
        <v>2</v>
      </c>
      <c r="G10" s="7"/>
      <c r="H10" s="7"/>
      <c r="I10" s="7"/>
      <c r="J10" s="7"/>
    </row>
    <row r="11" spans="1:11" s="6" customFormat="1" ht="15.75" customHeight="1" x14ac:dyDescent="0.25">
      <c r="A11" s="4"/>
      <c r="B11" s="71" t="s">
        <v>49</v>
      </c>
      <c r="C11" s="71"/>
      <c r="D11" s="5" t="s">
        <v>2</v>
      </c>
      <c r="E11" s="5" t="s">
        <v>209</v>
      </c>
      <c r="G11" s="7"/>
      <c r="H11" s="7"/>
      <c r="I11" s="7"/>
      <c r="J11" s="7"/>
    </row>
    <row r="12" spans="1:11" s="6" customFormat="1" x14ac:dyDescent="0.25">
      <c r="A12" s="4" t="s">
        <v>6</v>
      </c>
      <c r="B12" s="70" t="s">
        <v>7</v>
      </c>
      <c r="C12" s="70"/>
      <c r="D12" s="70"/>
      <c r="E12" s="70"/>
      <c r="F12" s="70"/>
      <c r="G12" s="70"/>
      <c r="H12" s="70"/>
      <c r="I12" s="7"/>
      <c r="J12" s="7"/>
    </row>
    <row r="13" spans="1:11" x14ac:dyDescent="0.25">
      <c r="A13" s="8"/>
      <c r="C13" s="9"/>
      <c r="D13" s="10"/>
      <c r="E13" s="10"/>
      <c r="F13" s="8"/>
    </row>
    <row r="14" spans="1:11" ht="26.25" customHeight="1" x14ac:dyDescent="0.25">
      <c r="A14" s="8"/>
      <c r="C14" s="33"/>
      <c r="D14" s="82"/>
      <c r="E14" s="82"/>
      <c r="F14" s="82"/>
      <c r="G14" s="82"/>
      <c r="H14" s="82"/>
      <c r="I14" s="34"/>
    </row>
    <row r="15" spans="1:11" x14ac:dyDescent="0.25">
      <c r="A15" s="8"/>
      <c r="C15" s="33"/>
      <c r="D15" s="35"/>
      <c r="E15" s="35"/>
      <c r="F15" s="36"/>
      <c r="G15" s="34"/>
      <c r="H15" s="34"/>
      <c r="I15" s="34"/>
    </row>
    <row r="16" spans="1:11" ht="57" customHeight="1" x14ac:dyDescent="0.25">
      <c r="A16" s="8"/>
      <c r="C16" s="33"/>
      <c r="D16" s="82"/>
      <c r="E16" s="82"/>
      <c r="F16" s="82"/>
      <c r="G16" s="82"/>
      <c r="H16" s="82"/>
      <c r="I16" s="34"/>
      <c r="K16" s="41" t="s">
        <v>138</v>
      </c>
    </row>
    <row r="17" spans="1:11" x14ac:dyDescent="0.25">
      <c r="A17" s="8"/>
      <c r="C17" s="9"/>
      <c r="D17" s="10"/>
      <c r="E17" s="10"/>
      <c r="F17" s="9"/>
      <c r="K17" s="41"/>
    </row>
    <row r="18" spans="1:11" x14ac:dyDescent="0.25">
      <c r="A18" s="4" t="s">
        <v>8</v>
      </c>
      <c r="B18" s="79" t="s">
        <v>9</v>
      </c>
      <c r="C18" s="79"/>
      <c r="D18" s="10" t="s">
        <v>2</v>
      </c>
      <c r="E18" s="10"/>
      <c r="F18" s="8"/>
      <c r="K18" s="41"/>
    </row>
    <row r="19" spans="1:11" s="6" customFormat="1" ht="63.75" customHeight="1" x14ac:dyDescent="0.25">
      <c r="C19" s="71" t="s">
        <v>121</v>
      </c>
      <c r="D19" s="71"/>
      <c r="E19" s="71"/>
      <c r="F19" s="71"/>
      <c r="G19" s="71"/>
      <c r="H19" s="71"/>
      <c r="I19" s="71"/>
      <c r="J19" s="7"/>
      <c r="K19" s="41"/>
    </row>
    <row r="20" spans="1:11" x14ac:dyDescent="0.25">
      <c r="K20" s="41"/>
    </row>
    <row r="21" spans="1:11" x14ac:dyDescent="0.25">
      <c r="A21" s="4" t="s">
        <v>10</v>
      </c>
      <c r="B21" s="70" t="s">
        <v>11</v>
      </c>
      <c r="C21" s="70"/>
      <c r="D21" s="5" t="s">
        <v>2</v>
      </c>
      <c r="E21" s="5"/>
      <c r="F21" s="6"/>
      <c r="G21" s="7"/>
      <c r="H21" s="7"/>
      <c r="I21" s="7"/>
      <c r="K21" s="41"/>
    </row>
    <row r="22" spans="1:11" s="6" customFormat="1" ht="48.75" customHeight="1" x14ac:dyDescent="0.25">
      <c r="B22" s="6" t="s">
        <v>12</v>
      </c>
      <c r="C22" s="78" t="s">
        <v>200</v>
      </c>
      <c r="D22" s="78"/>
      <c r="E22" s="78"/>
      <c r="F22" s="78"/>
      <c r="G22" s="78"/>
      <c r="H22" s="78"/>
      <c r="I22" s="78"/>
      <c r="J22" s="7"/>
      <c r="K22" s="41"/>
    </row>
    <row r="23" spans="1:11" s="6" customFormat="1" ht="64.5" customHeight="1" x14ac:dyDescent="0.25">
      <c r="B23" s="6" t="s">
        <v>13</v>
      </c>
      <c r="C23" s="78" t="s">
        <v>122</v>
      </c>
      <c r="D23" s="78"/>
      <c r="E23" s="78"/>
      <c r="F23" s="78"/>
      <c r="G23" s="78"/>
      <c r="H23" s="78"/>
      <c r="I23" s="78"/>
      <c r="J23" s="7"/>
      <c r="K23" s="41"/>
    </row>
    <row r="24" spans="1:11" s="6" customFormat="1" ht="51" customHeight="1" x14ac:dyDescent="0.25">
      <c r="B24" s="6" t="s">
        <v>14</v>
      </c>
      <c r="C24" s="78" t="s">
        <v>123</v>
      </c>
      <c r="D24" s="78"/>
      <c r="E24" s="78"/>
      <c r="F24" s="78"/>
      <c r="G24" s="78"/>
      <c r="H24" s="78"/>
      <c r="I24" s="78"/>
      <c r="J24" s="7"/>
      <c r="K24" s="41"/>
    </row>
    <row r="25" spans="1:11" s="6" customFormat="1" ht="48" customHeight="1" x14ac:dyDescent="0.25">
      <c r="B25" s="6" t="s">
        <v>15</v>
      </c>
      <c r="C25" s="78" t="s">
        <v>124</v>
      </c>
      <c r="D25" s="78"/>
      <c r="E25" s="78"/>
      <c r="F25" s="78"/>
      <c r="G25" s="78"/>
      <c r="H25" s="78"/>
      <c r="I25" s="78"/>
      <c r="J25" s="7"/>
    </row>
    <row r="26" spans="1:11" s="6" customFormat="1" ht="48" customHeight="1" x14ac:dyDescent="0.25">
      <c r="B26" s="6" t="s">
        <v>16</v>
      </c>
      <c r="C26" s="78" t="s">
        <v>201</v>
      </c>
      <c r="D26" s="78"/>
      <c r="E26" s="78"/>
      <c r="F26" s="78"/>
      <c r="G26" s="78"/>
      <c r="H26" s="78"/>
      <c r="I26" s="78"/>
      <c r="J26" s="7"/>
    </row>
    <row r="27" spans="1:11" s="6" customFormat="1" ht="51.75" customHeight="1" x14ac:dyDescent="0.25">
      <c r="B27" s="6" t="s">
        <v>17</v>
      </c>
      <c r="C27" s="78" t="s">
        <v>202</v>
      </c>
      <c r="D27" s="78"/>
      <c r="E27" s="78"/>
      <c r="F27" s="78"/>
      <c r="G27" s="78"/>
      <c r="H27" s="78"/>
      <c r="I27" s="78"/>
      <c r="J27" s="7"/>
    </row>
    <row r="28" spans="1:11" s="6" customFormat="1" ht="49.5" customHeight="1" x14ac:dyDescent="0.25">
      <c r="B28" s="6" t="s">
        <v>18</v>
      </c>
      <c r="C28" s="78" t="s">
        <v>125</v>
      </c>
      <c r="D28" s="78"/>
      <c r="E28" s="78"/>
      <c r="F28" s="78"/>
      <c r="G28" s="78"/>
      <c r="H28" s="78"/>
      <c r="I28" s="78"/>
      <c r="J28" s="7"/>
    </row>
    <row r="29" spans="1:11" s="6" customFormat="1" ht="48.75" customHeight="1" x14ac:dyDescent="0.25">
      <c r="B29" s="6" t="s">
        <v>19</v>
      </c>
      <c r="C29" s="78" t="s">
        <v>203</v>
      </c>
      <c r="D29" s="78"/>
      <c r="E29" s="78"/>
      <c r="F29" s="78"/>
      <c r="G29" s="78"/>
      <c r="H29" s="78"/>
      <c r="I29" s="78"/>
      <c r="J29" s="7"/>
    </row>
    <row r="31" spans="1:11" x14ac:dyDescent="0.25">
      <c r="A31" s="2" t="s">
        <v>20</v>
      </c>
      <c r="B31" s="8" t="s">
        <v>21</v>
      </c>
      <c r="D31" s="5" t="s">
        <v>2</v>
      </c>
      <c r="E31" s="5"/>
    </row>
    <row r="32" spans="1:11" ht="15.75" thickBot="1" x14ac:dyDescent="0.3">
      <c r="B32" s="51" t="s">
        <v>22</v>
      </c>
      <c r="C32" s="74" t="s">
        <v>21</v>
      </c>
      <c r="D32" s="74"/>
      <c r="E32" s="74"/>
      <c r="F32" s="74"/>
      <c r="G32" s="75" t="s">
        <v>23</v>
      </c>
      <c r="H32" s="75"/>
      <c r="I32" s="75"/>
    </row>
    <row r="33" spans="1:21" s="6" customFormat="1" ht="15.75" thickBot="1" x14ac:dyDescent="0.3">
      <c r="B33" s="52" t="s">
        <v>1</v>
      </c>
      <c r="C33" s="66" t="s">
        <v>133</v>
      </c>
      <c r="D33" s="66"/>
      <c r="E33" s="66"/>
      <c r="F33" s="66"/>
      <c r="G33" s="77" t="s">
        <v>126</v>
      </c>
      <c r="H33" s="77"/>
      <c r="I33" s="77"/>
      <c r="J33" s="7"/>
      <c r="K33" s="39"/>
      <c r="L33" s="42"/>
    </row>
    <row r="34" spans="1:21" s="6" customFormat="1" ht="15.75" thickBot="1" x14ac:dyDescent="0.3">
      <c r="B34" s="52" t="s">
        <v>3</v>
      </c>
      <c r="C34" s="66" t="s">
        <v>134</v>
      </c>
      <c r="D34" s="66"/>
      <c r="E34" s="66"/>
      <c r="F34" s="66"/>
      <c r="G34" s="77" t="s">
        <v>127</v>
      </c>
      <c r="H34" s="77"/>
      <c r="I34" s="77"/>
      <c r="J34" s="7"/>
      <c r="K34" s="40"/>
      <c r="L34" s="43"/>
    </row>
    <row r="35" spans="1:21" s="6" customFormat="1" ht="31.5" customHeight="1" thickBot="1" x14ac:dyDescent="0.3">
      <c r="B35" s="52" t="s">
        <v>4</v>
      </c>
      <c r="C35" s="66" t="s">
        <v>135</v>
      </c>
      <c r="D35" s="66"/>
      <c r="E35" s="66"/>
      <c r="F35" s="66"/>
      <c r="G35" s="77" t="s">
        <v>130</v>
      </c>
      <c r="H35" s="77"/>
      <c r="I35" s="77"/>
      <c r="J35" s="7"/>
      <c r="K35" s="40"/>
      <c r="L35" s="43"/>
    </row>
    <row r="36" spans="1:21" s="6" customFormat="1" ht="32.25" customHeight="1" thickBot="1" x14ac:dyDescent="0.3">
      <c r="B36" s="52" t="s">
        <v>6</v>
      </c>
      <c r="C36" s="66" t="s">
        <v>136</v>
      </c>
      <c r="D36" s="66"/>
      <c r="E36" s="66"/>
      <c r="F36" s="66"/>
      <c r="G36" s="77" t="s">
        <v>128</v>
      </c>
      <c r="H36" s="77"/>
      <c r="I36" s="77"/>
      <c r="J36" s="7"/>
      <c r="K36" s="40"/>
      <c r="L36" s="43"/>
    </row>
    <row r="37" spans="1:21" s="6" customFormat="1" ht="15.75" thickBot="1" x14ac:dyDescent="0.3">
      <c r="B37" s="52" t="s">
        <v>8</v>
      </c>
      <c r="C37" s="66" t="s">
        <v>135</v>
      </c>
      <c r="D37" s="66"/>
      <c r="E37" s="66"/>
      <c r="F37" s="66"/>
      <c r="G37" s="77" t="s">
        <v>129</v>
      </c>
      <c r="H37" s="77"/>
      <c r="I37" s="77"/>
      <c r="J37" s="7"/>
      <c r="K37" s="40"/>
      <c r="L37" s="43"/>
    </row>
    <row r="38" spans="1:21" s="6" customFormat="1" ht="48.75" customHeight="1" thickBot="1" x14ac:dyDescent="0.3">
      <c r="B38" s="52" t="s">
        <v>10</v>
      </c>
      <c r="C38" s="66" t="s">
        <v>137</v>
      </c>
      <c r="D38" s="66"/>
      <c r="E38" s="66"/>
      <c r="F38" s="66"/>
      <c r="G38" s="77" t="s">
        <v>195</v>
      </c>
      <c r="H38" s="77"/>
      <c r="I38" s="77"/>
      <c r="J38" s="7"/>
      <c r="K38" s="40"/>
      <c r="L38" s="43"/>
    </row>
    <row r="39" spans="1:21" s="6" customFormat="1" ht="33.75" customHeight="1" thickBot="1" x14ac:dyDescent="0.3">
      <c r="B39" s="52" t="s">
        <v>20</v>
      </c>
      <c r="C39" s="66" t="s">
        <v>137</v>
      </c>
      <c r="D39" s="66"/>
      <c r="E39" s="66"/>
      <c r="F39" s="66"/>
      <c r="G39" s="77" t="s">
        <v>131</v>
      </c>
      <c r="H39" s="77"/>
      <c r="I39" s="77"/>
      <c r="J39" s="7"/>
      <c r="K39" s="40"/>
      <c r="L39" s="43"/>
    </row>
    <row r="40" spans="1:21" s="6" customFormat="1" ht="31.5" customHeight="1" thickBot="1" x14ac:dyDescent="0.3">
      <c r="B40" s="52" t="s">
        <v>24</v>
      </c>
      <c r="C40" s="66" t="s">
        <v>137</v>
      </c>
      <c r="D40" s="66"/>
      <c r="E40" s="66"/>
      <c r="F40" s="66"/>
      <c r="G40" s="77" t="s">
        <v>132</v>
      </c>
      <c r="H40" s="77"/>
      <c r="I40" s="77"/>
      <c r="J40" s="7"/>
      <c r="K40" s="40"/>
      <c r="L40" s="43"/>
    </row>
    <row r="42" spans="1:21" ht="15.75" thickBot="1" x14ac:dyDescent="0.3">
      <c r="A42" s="2" t="s">
        <v>25</v>
      </c>
      <c r="B42" s="11" t="s">
        <v>26</v>
      </c>
      <c r="C42" s="11"/>
      <c r="D42" s="12"/>
      <c r="E42" s="12"/>
    </row>
    <row r="43" spans="1:21" ht="15.75" thickBot="1" x14ac:dyDescent="0.3">
      <c r="B43" s="51" t="s">
        <v>22</v>
      </c>
      <c r="C43" s="74" t="s">
        <v>27</v>
      </c>
      <c r="D43" s="74"/>
      <c r="E43" s="74"/>
      <c r="F43" s="74"/>
      <c r="G43" s="75" t="s">
        <v>28</v>
      </c>
      <c r="H43" s="75"/>
      <c r="I43" s="75"/>
      <c r="K43" s="39"/>
      <c r="L43" s="42"/>
    </row>
    <row r="44" spans="1:21" ht="31.5" customHeight="1" thickBot="1" x14ac:dyDescent="0.3">
      <c r="B44" s="52" t="s">
        <v>1</v>
      </c>
      <c r="C44" s="66" t="s">
        <v>144</v>
      </c>
      <c r="D44" s="66"/>
      <c r="E44" s="66"/>
      <c r="F44" s="66"/>
      <c r="G44" s="77" t="s">
        <v>139</v>
      </c>
      <c r="H44" s="77"/>
      <c r="I44" s="77"/>
      <c r="K44" s="40"/>
      <c r="L44" s="43"/>
      <c r="O44" s="57"/>
      <c r="P44" s="57"/>
      <c r="Q44" s="57"/>
      <c r="R44" s="57"/>
      <c r="S44" s="58"/>
      <c r="T44" s="58"/>
      <c r="U44" s="58"/>
    </row>
    <row r="45" spans="1:21" ht="21" customHeight="1" thickBot="1" x14ac:dyDescent="0.3">
      <c r="B45" s="52" t="s">
        <v>3</v>
      </c>
      <c r="C45" s="66" t="s">
        <v>140</v>
      </c>
      <c r="D45" s="66"/>
      <c r="E45" s="66"/>
      <c r="F45" s="66"/>
      <c r="G45" s="77" t="s">
        <v>141</v>
      </c>
      <c r="H45" s="77"/>
      <c r="I45" s="77"/>
      <c r="K45" s="40"/>
      <c r="L45" s="43"/>
      <c r="O45" s="59"/>
      <c r="P45" s="59"/>
      <c r="Q45" s="59"/>
      <c r="R45" s="59"/>
      <c r="S45" s="60"/>
      <c r="T45" s="60"/>
      <c r="U45" s="60"/>
    </row>
    <row r="46" spans="1:21" ht="32.25" customHeight="1" thickBot="1" x14ac:dyDescent="0.3">
      <c r="B46" s="52" t="s">
        <v>4</v>
      </c>
      <c r="C46" s="66" t="s">
        <v>140</v>
      </c>
      <c r="D46" s="66"/>
      <c r="E46" s="66"/>
      <c r="F46" s="66"/>
      <c r="G46" s="77" t="s">
        <v>145</v>
      </c>
      <c r="H46" s="77"/>
      <c r="I46" s="77"/>
      <c r="K46" s="40"/>
      <c r="L46" s="43"/>
      <c r="O46" s="59"/>
      <c r="P46" s="59"/>
      <c r="Q46" s="59"/>
      <c r="R46" s="59"/>
      <c r="S46" s="60"/>
      <c r="T46" s="60"/>
      <c r="U46" s="60"/>
    </row>
    <row r="47" spans="1:21" ht="31.5" customHeight="1" thickBot="1" x14ac:dyDescent="0.3">
      <c r="B47" s="52" t="s">
        <v>6</v>
      </c>
      <c r="C47" s="66" t="s">
        <v>140</v>
      </c>
      <c r="D47" s="66"/>
      <c r="E47" s="66"/>
      <c r="F47" s="66"/>
      <c r="G47" s="77" t="s">
        <v>142</v>
      </c>
      <c r="H47" s="77"/>
      <c r="I47" s="77"/>
      <c r="K47" s="40"/>
      <c r="L47" s="43"/>
      <c r="O47" s="59"/>
      <c r="P47" s="59"/>
      <c r="Q47" s="59"/>
      <c r="R47" s="59"/>
      <c r="S47" s="60"/>
      <c r="T47" s="60"/>
      <c r="U47" s="60"/>
    </row>
    <row r="48" spans="1:21" ht="15.75" thickBot="1" x14ac:dyDescent="0.3">
      <c r="B48" s="52" t="s">
        <v>8</v>
      </c>
      <c r="C48" s="66" t="s">
        <v>140</v>
      </c>
      <c r="D48" s="66"/>
      <c r="E48" s="66"/>
      <c r="F48" s="66"/>
      <c r="G48" s="77" t="s">
        <v>143</v>
      </c>
      <c r="H48" s="77"/>
      <c r="I48" s="77"/>
      <c r="K48" s="40"/>
      <c r="L48" s="43"/>
      <c r="O48" s="59"/>
      <c r="P48" s="59"/>
      <c r="Q48" s="59"/>
      <c r="R48" s="59"/>
      <c r="S48" s="60"/>
      <c r="T48" s="60"/>
      <c r="U48" s="60"/>
    </row>
    <row r="49" spans="1:21" ht="30.75" customHeight="1" thickBot="1" x14ac:dyDescent="0.3">
      <c r="B49" s="52" t="s">
        <v>10</v>
      </c>
      <c r="C49" s="66" t="s">
        <v>140</v>
      </c>
      <c r="D49" s="66"/>
      <c r="E49" s="66"/>
      <c r="F49" s="66"/>
      <c r="G49" s="77" t="s">
        <v>146</v>
      </c>
      <c r="H49" s="77"/>
      <c r="I49" s="77"/>
      <c r="K49" s="40"/>
      <c r="L49" s="43"/>
      <c r="O49" s="59"/>
      <c r="P49" s="59"/>
      <c r="Q49" s="59"/>
      <c r="R49" s="59"/>
      <c r="S49" s="60"/>
      <c r="T49" s="60"/>
      <c r="U49" s="60"/>
    </row>
    <row r="50" spans="1:21" ht="30.75" customHeight="1" thickBot="1" x14ac:dyDescent="0.3">
      <c r="B50" s="52" t="s">
        <v>20</v>
      </c>
      <c r="C50" s="66" t="s">
        <v>140</v>
      </c>
      <c r="D50" s="66"/>
      <c r="E50" s="66"/>
      <c r="F50" s="66"/>
      <c r="G50" s="77" t="s">
        <v>147</v>
      </c>
      <c r="H50" s="77"/>
      <c r="I50" s="77"/>
      <c r="K50" s="40"/>
      <c r="L50" s="43"/>
      <c r="O50" s="59"/>
      <c r="P50" s="59"/>
      <c r="Q50" s="59"/>
      <c r="R50" s="59"/>
      <c r="S50" s="60"/>
      <c r="T50" s="60"/>
      <c r="U50" s="60"/>
    </row>
    <row r="51" spans="1:21" ht="30.75" customHeight="1" thickBot="1" x14ac:dyDescent="0.3">
      <c r="B51" s="52" t="s">
        <v>24</v>
      </c>
      <c r="C51" s="66" t="s">
        <v>140</v>
      </c>
      <c r="D51" s="66"/>
      <c r="E51" s="66"/>
      <c r="F51" s="66"/>
      <c r="G51" s="77" t="s">
        <v>148</v>
      </c>
      <c r="H51" s="77"/>
      <c r="I51" s="77"/>
      <c r="O51" s="63"/>
      <c r="P51" s="63"/>
      <c r="Q51" s="63"/>
      <c r="R51" s="63"/>
      <c r="S51" s="64"/>
      <c r="T51" s="64"/>
      <c r="U51" s="64"/>
    </row>
    <row r="53" spans="1:21" x14ac:dyDescent="0.25">
      <c r="A53" s="2" t="s">
        <v>29</v>
      </c>
      <c r="B53" s="79" t="s">
        <v>30</v>
      </c>
      <c r="C53" s="79"/>
      <c r="D53" s="10" t="s">
        <v>2</v>
      </c>
      <c r="E53" s="10"/>
    </row>
    <row r="54" spans="1:21" ht="15.75" thickBot="1" x14ac:dyDescent="0.3">
      <c r="B54" s="51" t="s">
        <v>22</v>
      </c>
      <c r="C54" s="74" t="s">
        <v>30</v>
      </c>
      <c r="D54" s="74"/>
      <c r="E54" s="74"/>
      <c r="F54" s="74"/>
      <c r="G54" s="75" t="s">
        <v>31</v>
      </c>
      <c r="H54" s="75"/>
      <c r="I54" s="75"/>
    </row>
    <row r="55" spans="1:21" ht="33" customHeight="1" thickBot="1" x14ac:dyDescent="0.3">
      <c r="B55" s="52" t="s">
        <v>1</v>
      </c>
      <c r="C55" s="66" t="s">
        <v>154</v>
      </c>
      <c r="D55" s="66"/>
      <c r="E55" s="66"/>
      <c r="F55" s="66"/>
      <c r="G55" s="80" t="s">
        <v>32</v>
      </c>
      <c r="H55" s="80"/>
      <c r="I55" s="80"/>
      <c r="K55" s="44"/>
      <c r="L55" s="45"/>
    </row>
    <row r="56" spans="1:21" ht="15.75" thickBot="1" x14ac:dyDescent="0.3">
      <c r="B56" s="52" t="s">
        <v>3</v>
      </c>
      <c r="C56" s="66" t="s">
        <v>149</v>
      </c>
      <c r="D56" s="66"/>
      <c r="E56" s="66"/>
      <c r="F56" s="66"/>
      <c r="G56" s="80" t="s">
        <v>33</v>
      </c>
      <c r="H56" s="80"/>
      <c r="I56" s="80"/>
      <c r="K56" s="46"/>
      <c r="L56" s="47"/>
    </row>
    <row r="57" spans="1:21" ht="15.75" thickBot="1" x14ac:dyDescent="0.3">
      <c r="B57" s="52" t="s">
        <v>4</v>
      </c>
      <c r="C57" s="66" t="s">
        <v>150</v>
      </c>
      <c r="D57" s="66"/>
      <c r="E57" s="66"/>
      <c r="F57" s="66"/>
      <c r="G57" s="80" t="s">
        <v>34</v>
      </c>
      <c r="H57" s="80"/>
      <c r="I57" s="80"/>
      <c r="K57" s="46"/>
      <c r="L57" s="47"/>
    </row>
    <row r="58" spans="1:21" ht="15.75" thickBot="1" x14ac:dyDescent="0.3">
      <c r="B58" s="52" t="s">
        <v>6</v>
      </c>
      <c r="C58" s="66" t="s">
        <v>151</v>
      </c>
      <c r="D58" s="66"/>
      <c r="E58" s="66"/>
      <c r="F58" s="66"/>
      <c r="G58" s="80" t="s">
        <v>33</v>
      </c>
      <c r="H58" s="80"/>
      <c r="I58" s="80"/>
      <c r="K58" s="46"/>
      <c r="L58" s="47"/>
    </row>
    <row r="59" spans="1:21" ht="15.75" thickBot="1" x14ac:dyDescent="0.3">
      <c r="B59" s="52" t="s">
        <v>8</v>
      </c>
      <c r="C59" s="66" t="s">
        <v>152</v>
      </c>
      <c r="D59" s="66"/>
      <c r="E59" s="66"/>
      <c r="F59" s="66"/>
      <c r="G59" s="80" t="s">
        <v>32</v>
      </c>
      <c r="H59" s="80"/>
      <c r="I59" s="80"/>
      <c r="K59" s="46"/>
      <c r="L59" s="47"/>
    </row>
    <row r="60" spans="1:21" ht="15.75" thickBot="1" x14ac:dyDescent="0.3">
      <c r="B60" s="52" t="s">
        <v>10</v>
      </c>
      <c r="C60" s="66" t="s">
        <v>153</v>
      </c>
      <c r="D60" s="66"/>
      <c r="E60" s="66"/>
      <c r="F60" s="66"/>
      <c r="G60" s="80" t="s">
        <v>32</v>
      </c>
      <c r="H60" s="80"/>
      <c r="I60" s="80"/>
      <c r="K60" s="46"/>
      <c r="L60" s="47"/>
    </row>
    <row r="61" spans="1:21" ht="15.75" thickBot="1" x14ac:dyDescent="0.3">
      <c r="B61" s="52" t="s">
        <v>20</v>
      </c>
      <c r="C61" s="66" t="s">
        <v>155</v>
      </c>
      <c r="D61" s="66"/>
      <c r="E61" s="66"/>
      <c r="F61" s="66"/>
      <c r="G61" s="80" t="s">
        <v>33</v>
      </c>
      <c r="H61" s="80"/>
      <c r="I61" s="80"/>
      <c r="K61" s="46"/>
      <c r="L61" s="47"/>
    </row>
    <row r="62" spans="1:21" ht="15.75" thickBot="1" x14ac:dyDescent="0.3">
      <c r="B62" s="52" t="s">
        <v>24</v>
      </c>
      <c r="C62" s="66" t="s">
        <v>155</v>
      </c>
      <c r="D62" s="66"/>
      <c r="E62" s="66"/>
      <c r="F62" s="66"/>
      <c r="G62" s="80" t="s">
        <v>32</v>
      </c>
      <c r="H62" s="80"/>
      <c r="I62" s="80"/>
      <c r="K62" s="46"/>
      <c r="L62" s="43"/>
    </row>
    <row r="64" spans="1:21" x14ac:dyDescent="0.25">
      <c r="A64" s="2" t="s">
        <v>35</v>
      </c>
      <c r="B64" s="8" t="s">
        <v>36</v>
      </c>
      <c r="D64" s="10" t="s">
        <v>2</v>
      </c>
      <c r="E64" s="10"/>
    </row>
    <row r="65" spans="1:13" s="6" customFormat="1" ht="15" customHeight="1" x14ac:dyDescent="0.25">
      <c r="B65" s="6" t="s">
        <v>37</v>
      </c>
      <c r="C65" s="70" t="s">
        <v>156</v>
      </c>
      <c r="D65" s="70"/>
      <c r="E65" s="70"/>
      <c r="F65" s="70"/>
      <c r="G65" s="70"/>
      <c r="H65" s="70"/>
      <c r="I65" s="70"/>
      <c r="J65" s="7"/>
    </row>
    <row r="66" spans="1:13" s="6" customFormat="1" x14ac:dyDescent="0.25">
      <c r="B66" s="6" t="s">
        <v>38</v>
      </c>
      <c r="C66" s="71" t="s">
        <v>41</v>
      </c>
      <c r="D66" s="71"/>
      <c r="E66" s="71"/>
      <c r="F66" s="71"/>
      <c r="G66" s="71"/>
      <c r="H66" s="71"/>
      <c r="I66" s="71"/>
      <c r="J66" s="7"/>
      <c r="K66" s="13"/>
    </row>
    <row r="67" spans="1:13" s="6" customFormat="1" x14ac:dyDescent="0.25">
      <c r="B67" s="6" t="s">
        <v>39</v>
      </c>
      <c r="C67" s="70" t="s">
        <v>157</v>
      </c>
      <c r="D67" s="70"/>
      <c r="E67" s="70"/>
      <c r="F67" s="70"/>
      <c r="G67" s="70"/>
      <c r="H67" s="70"/>
      <c r="I67" s="70"/>
      <c r="J67" s="7"/>
    </row>
    <row r="68" spans="1:13" s="6" customFormat="1" x14ac:dyDescent="0.25">
      <c r="B68" s="6" t="s">
        <v>40</v>
      </c>
      <c r="C68" s="70" t="s">
        <v>158</v>
      </c>
      <c r="D68" s="70"/>
      <c r="E68" s="70"/>
      <c r="F68" s="70"/>
      <c r="G68" s="70"/>
      <c r="H68" s="70"/>
      <c r="I68" s="70"/>
      <c r="J68" s="7"/>
    </row>
    <row r="69" spans="1:13" s="6" customFormat="1" x14ac:dyDescent="0.25">
      <c r="B69" s="6" t="s">
        <v>42</v>
      </c>
      <c r="C69" s="70" t="s">
        <v>196</v>
      </c>
      <c r="D69" s="70"/>
      <c r="E69" s="70"/>
      <c r="F69" s="70"/>
      <c r="G69" s="70"/>
      <c r="H69" s="70"/>
      <c r="I69" s="70"/>
      <c r="J69" s="7"/>
    </row>
    <row r="70" spans="1:13" s="6" customFormat="1" x14ac:dyDescent="0.25">
      <c r="B70" s="6" t="s">
        <v>17</v>
      </c>
      <c r="C70" s="70" t="s">
        <v>43</v>
      </c>
      <c r="D70" s="70"/>
      <c r="E70" s="70"/>
      <c r="F70" s="70"/>
      <c r="G70" s="70"/>
      <c r="H70" s="70"/>
      <c r="I70" s="70"/>
      <c r="J70" s="7"/>
    </row>
    <row r="72" spans="1:13" x14ac:dyDescent="0.25">
      <c r="A72" s="2" t="s">
        <v>44</v>
      </c>
      <c r="B72" s="8" t="s">
        <v>45</v>
      </c>
      <c r="D72" s="10" t="s">
        <v>2</v>
      </c>
      <c r="E72" s="10"/>
    </row>
    <row r="73" spans="1:13" ht="29.25" customHeight="1" x14ac:dyDescent="0.25">
      <c r="B73" s="6" t="s">
        <v>37</v>
      </c>
      <c r="C73" s="78" t="s">
        <v>159</v>
      </c>
      <c r="D73" s="78"/>
      <c r="E73" s="78"/>
      <c r="F73" s="78"/>
      <c r="G73" s="78"/>
      <c r="H73" s="78"/>
      <c r="I73" s="78"/>
      <c r="K73" s="41"/>
    </row>
    <row r="74" spans="1:13" x14ac:dyDescent="0.25">
      <c r="B74" s="2" t="s">
        <v>38</v>
      </c>
      <c r="C74" s="79" t="s">
        <v>160</v>
      </c>
      <c r="D74" s="79"/>
      <c r="E74" s="79"/>
      <c r="F74" s="79"/>
      <c r="G74" s="79"/>
      <c r="H74" s="79"/>
      <c r="I74" s="79"/>
    </row>
    <row r="75" spans="1:13" x14ac:dyDescent="0.25">
      <c r="B75" s="2" t="s">
        <v>46</v>
      </c>
      <c r="C75" s="79" t="s">
        <v>204</v>
      </c>
      <c r="D75" s="79"/>
      <c r="E75" s="79"/>
      <c r="F75" s="79"/>
      <c r="G75" s="79"/>
      <c r="H75" s="79"/>
      <c r="I75" s="79"/>
    </row>
    <row r="76" spans="1:13" x14ac:dyDescent="0.25">
      <c r="B76" s="2" t="s">
        <v>40</v>
      </c>
      <c r="C76" s="79" t="s">
        <v>161</v>
      </c>
      <c r="D76" s="79"/>
      <c r="E76" s="79"/>
      <c r="F76" s="79"/>
      <c r="G76" s="79"/>
      <c r="H76" s="79"/>
      <c r="I76" s="79"/>
    </row>
    <row r="78" spans="1:13" x14ac:dyDescent="0.25">
      <c r="A78" s="2" t="s">
        <v>47</v>
      </c>
      <c r="B78" s="8" t="s">
        <v>48</v>
      </c>
      <c r="D78" s="10" t="s">
        <v>2</v>
      </c>
      <c r="E78" s="10"/>
    </row>
    <row r="79" spans="1:13" ht="15.75" thickBot="1" x14ac:dyDescent="0.3">
      <c r="B79" s="53" t="s">
        <v>22</v>
      </c>
      <c r="C79" s="72" t="s">
        <v>49</v>
      </c>
      <c r="D79" s="72"/>
      <c r="E79" s="72"/>
      <c r="F79" s="72"/>
      <c r="G79" s="73" t="s">
        <v>50</v>
      </c>
      <c r="H79" s="73"/>
      <c r="I79" s="53" t="s">
        <v>51</v>
      </c>
    </row>
    <row r="80" spans="1:13" s="13" customFormat="1" ht="30.75" customHeight="1" thickBot="1" x14ac:dyDescent="0.3">
      <c r="B80" s="52" t="s">
        <v>1</v>
      </c>
      <c r="C80" s="76" t="s">
        <v>165</v>
      </c>
      <c r="D80" s="76"/>
      <c r="E80" s="76"/>
      <c r="F80" s="76"/>
      <c r="G80" s="77" t="s">
        <v>198</v>
      </c>
      <c r="H80" s="77"/>
      <c r="I80" s="54" t="s">
        <v>166</v>
      </c>
      <c r="J80" s="14"/>
      <c r="K80" s="48"/>
      <c r="L80" s="45"/>
      <c r="M80" s="45"/>
    </row>
    <row r="81" spans="1:13" s="13" customFormat="1" ht="15.75" thickBot="1" x14ac:dyDescent="0.3">
      <c r="B81" s="52" t="s">
        <v>3</v>
      </c>
      <c r="C81" s="76" t="s">
        <v>167</v>
      </c>
      <c r="D81" s="76"/>
      <c r="E81" s="76"/>
      <c r="F81" s="76"/>
      <c r="G81" s="77" t="s">
        <v>198</v>
      </c>
      <c r="H81" s="77"/>
      <c r="I81" s="54" t="s">
        <v>162</v>
      </c>
      <c r="J81" s="14"/>
      <c r="K81" s="49"/>
      <c r="L81" s="47"/>
      <c r="M81" s="50"/>
    </row>
    <row r="82" spans="1:13" s="13" customFormat="1" ht="30.75" thickBot="1" x14ac:dyDescent="0.3">
      <c r="B82" s="52" t="s">
        <v>4</v>
      </c>
      <c r="C82" s="76" t="s">
        <v>168</v>
      </c>
      <c r="D82" s="76"/>
      <c r="E82" s="76"/>
      <c r="F82" s="76"/>
      <c r="G82" s="77" t="s">
        <v>198</v>
      </c>
      <c r="H82" s="77"/>
      <c r="I82" s="54" t="s">
        <v>169</v>
      </c>
      <c r="J82" s="14"/>
      <c r="K82" s="49"/>
      <c r="L82" s="47"/>
      <c r="M82" s="50"/>
    </row>
    <row r="83" spans="1:13" s="13" customFormat="1" ht="30.75" thickBot="1" x14ac:dyDescent="0.3">
      <c r="B83" s="52" t="s">
        <v>6</v>
      </c>
      <c r="C83" s="76" t="s">
        <v>163</v>
      </c>
      <c r="D83" s="76"/>
      <c r="E83" s="76"/>
      <c r="F83" s="76"/>
      <c r="G83" s="77" t="s">
        <v>164</v>
      </c>
      <c r="H83" s="77"/>
      <c r="I83" s="54" t="s">
        <v>170</v>
      </c>
      <c r="J83" s="14"/>
      <c r="K83" s="49"/>
      <c r="L83" s="50"/>
      <c r="M83" s="50"/>
    </row>
    <row r="85" spans="1:13" x14ac:dyDescent="0.25">
      <c r="A85" s="2" t="s">
        <v>52</v>
      </c>
      <c r="B85" s="8" t="s">
        <v>53</v>
      </c>
    </row>
    <row r="86" spans="1:13" x14ac:dyDescent="0.25">
      <c r="B86" s="51" t="s">
        <v>22</v>
      </c>
      <c r="C86" s="74" t="s">
        <v>30</v>
      </c>
      <c r="D86" s="74"/>
      <c r="E86" s="74"/>
      <c r="F86" s="74"/>
      <c r="G86" s="75" t="s">
        <v>31</v>
      </c>
      <c r="H86" s="75"/>
      <c r="I86" s="75"/>
    </row>
    <row r="87" spans="1:13" x14ac:dyDescent="0.25">
      <c r="B87" s="52" t="s">
        <v>1</v>
      </c>
      <c r="C87" s="66" t="s">
        <v>54</v>
      </c>
      <c r="D87" s="66"/>
      <c r="E87" s="66"/>
      <c r="F87" s="66"/>
      <c r="G87" s="68" t="s">
        <v>173</v>
      </c>
      <c r="H87" s="68"/>
      <c r="I87" s="68"/>
      <c r="K87" s="8"/>
    </row>
    <row r="88" spans="1:13" x14ac:dyDescent="0.25">
      <c r="B88" s="52" t="s">
        <v>3</v>
      </c>
      <c r="C88" s="66" t="s">
        <v>55</v>
      </c>
      <c r="D88" s="66"/>
      <c r="E88" s="66"/>
      <c r="F88" s="66"/>
      <c r="G88" s="68" t="s">
        <v>174</v>
      </c>
      <c r="H88" s="68"/>
      <c r="I88" s="68"/>
      <c r="K88" s="8"/>
    </row>
    <row r="89" spans="1:13" x14ac:dyDescent="0.25">
      <c r="B89" s="52" t="s">
        <v>4</v>
      </c>
      <c r="C89" s="66" t="s">
        <v>56</v>
      </c>
      <c r="D89" s="66"/>
      <c r="E89" s="66"/>
      <c r="F89" s="66"/>
      <c r="G89" s="68" t="s">
        <v>171</v>
      </c>
      <c r="H89" s="68"/>
      <c r="I89" s="68"/>
      <c r="K89" s="8"/>
    </row>
    <row r="90" spans="1:13" x14ac:dyDescent="0.25">
      <c r="B90" s="52" t="s">
        <v>6</v>
      </c>
      <c r="C90" s="66" t="s">
        <v>57</v>
      </c>
      <c r="D90" s="66"/>
      <c r="E90" s="66"/>
      <c r="F90" s="66"/>
      <c r="G90" s="68" t="s">
        <v>58</v>
      </c>
      <c r="H90" s="68"/>
      <c r="I90" s="68"/>
      <c r="K90" s="8"/>
    </row>
    <row r="91" spans="1:13" x14ac:dyDescent="0.25">
      <c r="B91" s="52" t="s">
        <v>8</v>
      </c>
      <c r="C91" s="66" t="s">
        <v>59</v>
      </c>
      <c r="D91" s="66"/>
      <c r="E91" s="66"/>
      <c r="F91" s="66"/>
      <c r="G91" s="68" t="s">
        <v>60</v>
      </c>
      <c r="H91" s="68"/>
      <c r="I91" s="68"/>
      <c r="K91" s="8"/>
    </row>
    <row r="92" spans="1:13" x14ac:dyDescent="0.25">
      <c r="B92" s="52" t="s">
        <v>10</v>
      </c>
      <c r="C92" s="66" t="s">
        <v>61</v>
      </c>
      <c r="D92" s="66"/>
      <c r="E92" s="66"/>
      <c r="F92" s="66"/>
      <c r="G92" s="68" t="s">
        <v>172</v>
      </c>
      <c r="H92" s="68"/>
      <c r="I92" s="68"/>
      <c r="K92" s="8"/>
    </row>
    <row r="93" spans="1:13" x14ac:dyDescent="0.25">
      <c r="B93" s="52" t="s">
        <v>20</v>
      </c>
      <c r="C93" s="66" t="s">
        <v>62</v>
      </c>
      <c r="D93" s="66"/>
      <c r="E93" s="66"/>
      <c r="F93" s="66"/>
      <c r="G93" s="68" t="s">
        <v>63</v>
      </c>
      <c r="H93" s="68"/>
      <c r="I93" s="68"/>
      <c r="K93" s="8"/>
    </row>
    <row r="94" spans="1:13" x14ac:dyDescent="0.25">
      <c r="B94" s="52" t="s">
        <v>24</v>
      </c>
      <c r="C94" s="66" t="s">
        <v>64</v>
      </c>
      <c r="D94" s="66"/>
      <c r="E94" s="66"/>
      <c r="F94" s="66"/>
      <c r="G94" s="68" t="s">
        <v>65</v>
      </c>
      <c r="H94" s="68"/>
      <c r="I94" s="68"/>
      <c r="K94" s="8"/>
    </row>
    <row r="95" spans="1:13" x14ac:dyDescent="0.25">
      <c r="B95" s="52" t="s">
        <v>29</v>
      </c>
      <c r="C95" s="66" t="s">
        <v>66</v>
      </c>
      <c r="D95" s="66"/>
      <c r="E95" s="66"/>
      <c r="F95" s="66"/>
      <c r="G95" s="67" t="s">
        <v>71</v>
      </c>
      <c r="H95" s="68"/>
      <c r="I95" s="68"/>
      <c r="K95" s="8"/>
    </row>
    <row r="97" spans="1:11" x14ac:dyDescent="0.25">
      <c r="A97" s="2" t="s">
        <v>67</v>
      </c>
      <c r="B97" s="8" t="s">
        <v>68</v>
      </c>
      <c r="D97" s="16" t="s">
        <v>2</v>
      </c>
      <c r="E97" s="16"/>
    </row>
    <row r="98" spans="1:11" x14ac:dyDescent="0.25">
      <c r="B98" s="51" t="s">
        <v>22</v>
      </c>
      <c r="C98" s="74" t="s">
        <v>69</v>
      </c>
      <c r="D98" s="74"/>
      <c r="E98" s="74"/>
      <c r="F98" s="74"/>
      <c r="G98" s="75" t="s">
        <v>70</v>
      </c>
      <c r="H98" s="75"/>
      <c r="I98" s="75"/>
    </row>
    <row r="99" spans="1:11" x14ac:dyDescent="0.25">
      <c r="B99" s="52" t="s">
        <v>1</v>
      </c>
      <c r="C99" s="65" t="s">
        <v>71</v>
      </c>
      <c r="D99" s="66"/>
      <c r="E99" s="66"/>
      <c r="F99" s="66"/>
      <c r="G99" s="67" t="s">
        <v>71</v>
      </c>
      <c r="H99" s="68"/>
      <c r="I99" s="68"/>
    </row>
    <row r="101" spans="1:11" x14ac:dyDescent="0.25">
      <c r="A101" s="2" t="s">
        <v>72</v>
      </c>
      <c r="B101" s="2" t="s">
        <v>73</v>
      </c>
      <c r="D101" s="16" t="s">
        <v>2</v>
      </c>
      <c r="E101" s="16"/>
    </row>
    <row r="102" spans="1:11" s="6" customFormat="1" ht="15" customHeight="1" x14ac:dyDescent="0.25">
      <c r="B102" s="17" t="s">
        <v>74</v>
      </c>
      <c r="C102" s="6" t="s">
        <v>75</v>
      </c>
      <c r="D102" s="5"/>
      <c r="E102" s="5" t="s">
        <v>2</v>
      </c>
      <c r="F102" s="69" t="s">
        <v>175</v>
      </c>
      <c r="G102" s="69"/>
      <c r="H102" s="69"/>
      <c r="I102" s="69"/>
      <c r="J102" s="7"/>
      <c r="K102" s="18"/>
    </row>
    <row r="103" spans="1:11" s="6" customFormat="1" ht="16.5" customHeight="1" x14ac:dyDescent="0.25">
      <c r="B103" s="6" t="s">
        <v>76</v>
      </c>
      <c r="C103" s="6" t="s">
        <v>77</v>
      </c>
      <c r="D103" s="5"/>
      <c r="E103" s="5" t="s">
        <v>2</v>
      </c>
      <c r="F103" s="69" t="s">
        <v>176</v>
      </c>
      <c r="G103" s="69"/>
      <c r="H103" s="69"/>
      <c r="I103" s="69"/>
      <c r="J103" s="7"/>
      <c r="K103" s="18"/>
    </row>
    <row r="104" spans="1:11" s="6" customFormat="1" x14ac:dyDescent="0.25">
      <c r="B104" s="6" t="s">
        <v>78</v>
      </c>
      <c r="C104" s="6" t="s">
        <v>79</v>
      </c>
      <c r="D104" s="5"/>
      <c r="E104" s="5"/>
      <c r="G104" s="7"/>
      <c r="H104" s="7"/>
      <c r="I104" s="7"/>
      <c r="J104" s="7"/>
      <c r="K104" s="18"/>
    </row>
    <row r="105" spans="1:11" s="6" customFormat="1" x14ac:dyDescent="0.25">
      <c r="C105" s="6" t="s">
        <v>80</v>
      </c>
      <c r="D105" s="5"/>
      <c r="E105" s="5" t="s">
        <v>2</v>
      </c>
      <c r="F105" s="70" t="s">
        <v>177</v>
      </c>
      <c r="G105" s="70"/>
      <c r="H105" s="70"/>
      <c r="I105" s="70"/>
      <c r="J105" s="7"/>
      <c r="K105" s="18"/>
    </row>
    <row r="106" spans="1:11" s="6" customFormat="1" x14ac:dyDescent="0.25">
      <c r="C106" s="6" t="s">
        <v>81</v>
      </c>
      <c r="D106" s="5"/>
      <c r="E106" s="5" t="s">
        <v>2</v>
      </c>
      <c r="F106" s="19" t="s">
        <v>82</v>
      </c>
      <c r="G106" s="71" t="s">
        <v>178</v>
      </c>
      <c r="H106" s="70"/>
      <c r="I106" s="70"/>
      <c r="J106" s="7"/>
      <c r="K106" s="18"/>
    </row>
    <row r="107" spans="1:11" s="6" customFormat="1" x14ac:dyDescent="0.25">
      <c r="D107" s="5"/>
      <c r="E107" s="5"/>
      <c r="F107" s="19" t="s">
        <v>83</v>
      </c>
      <c r="G107" s="71" t="s">
        <v>179</v>
      </c>
      <c r="H107" s="71"/>
      <c r="I107" s="71"/>
      <c r="J107" s="7"/>
    </row>
    <row r="108" spans="1:11" s="6" customFormat="1" x14ac:dyDescent="0.25">
      <c r="D108" s="38"/>
      <c r="E108" s="38"/>
      <c r="F108" s="19" t="s">
        <v>180</v>
      </c>
      <c r="G108" s="71" t="s">
        <v>181</v>
      </c>
      <c r="H108" s="71"/>
      <c r="I108" s="71"/>
      <c r="J108" s="7"/>
    </row>
    <row r="109" spans="1:11" s="6" customFormat="1" x14ac:dyDescent="0.25">
      <c r="B109" s="6" t="s">
        <v>15</v>
      </c>
      <c r="C109" s="6" t="s">
        <v>84</v>
      </c>
      <c r="D109" s="5"/>
      <c r="E109" s="5" t="s">
        <v>2</v>
      </c>
      <c r="F109" s="6" t="s">
        <v>182</v>
      </c>
      <c r="G109" s="7"/>
      <c r="H109" s="7"/>
      <c r="I109" s="7"/>
      <c r="J109" s="7"/>
      <c r="K109" s="18"/>
    </row>
    <row r="110" spans="1:11" s="6" customFormat="1" x14ac:dyDescent="0.25">
      <c r="B110" s="6" t="s">
        <v>16</v>
      </c>
      <c r="C110" s="6" t="s">
        <v>85</v>
      </c>
      <c r="D110" s="5"/>
      <c r="E110" s="5" t="s">
        <v>2</v>
      </c>
      <c r="F110" s="19" t="s">
        <v>82</v>
      </c>
      <c r="G110" s="13" t="s">
        <v>183</v>
      </c>
      <c r="H110" s="7"/>
      <c r="I110" s="7"/>
      <c r="J110" s="7"/>
      <c r="K110" s="18"/>
    </row>
    <row r="111" spans="1:11" s="6" customFormat="1" x14ac:dyDescent="0.25">
      <c r="D111" s="38"/>
      <c r="E111" s="38"/>
      <c r="F111" s="19" t="s">
        <v>83</v>
      </c>
      <c r="G111" s="7" t="s">
        <v>184</v>
      </c>
      <c r="H111" s="7"/>
      <c r="I111" s="7"/>
      <c r="J111" s="7"/>
      <c r="K111" s="18"/>
    </row>
    <row r="112" spans="1:11" s="6" customFormat="1" x14ac:dyDescent="0.25">
      <c r="D112" s="38"/>
      <c r="E112" s="38"/>
      <c r="F112" s="19" t="s">
        <v>180</v>
      </c>
      <c r="G112" s="14" t="s">
        <v>186</v>
      </c>
      <c r="H112" s="7"/>
      <c r="I112" s="7"/>
      <c r="J112" s="7"/>
      <c r="K112" s="18"/>
    </row>
    <row r="113" spans="1:11" s="6" customFormat="1" ht="17.25" customHeight="1" x14ac:dyDescent="0.25">
      <c r="D113" s="38"/>
      <c r="E113" s="38"/>
      <c r="F113" s="19" t="s">
        <v>185</v>
      </c>
      <c r="G113" s="14" t="s">
        <v>187</v>
      </c>
      <c r="H113" s="7"/>
      <c r="I113" s="7"/>
      <c r="J113" s="7"/>
      <c r="K113" s="18"/>
    </row>
    <row r="114" spans="1:11" s="6" customFormat="1" x14ac:dyDescent="0.25">
      <c r="D114" s="38"/>
      <c r="E114" s="38"/>
      <c r="F114" s="19" t="s">
        <v>188</v>
      </c>
      <c r="G114" s="7" t="s">
        <v>189</v>
      </c>
      <c r="H114" s="7"/>
      <c r="I114" s="7"/>
      <c r="J114" s="7"/>
      <c r="K114" s="18"/>
    </row>
    <row r="115" spans="1:11" x14ac:dyDescent="0.25">
      <c r="B115" s="2" t="s">
        <v>17</v>
      </c>
      <c r="C115" s="2" t="s">
        <v>86</v>
      </c>
      <c r="E115" s="5" t="s">
        <v>2</v>
      </c>
      <c r="F115" s="37" t="s">
        <v>190</v>
      </c>
      <c r="G115" s="14"/>
      <c r="H115" s="14"/>
      <c r="I115" s="14"/>
      <c r="K115"/>
    </row>
    <row r="116" spans="1:11" x14ac:dyDescent="0.25">
      <c r="B116" s="2" t="s">
        <v>18</v>
      </c>
      <c r="C116" s="2" t="s">
        <v>87</v>
      </c>
      <c r="E116" s="5" t="s">
        <v>2</v>
      </c>
      <c r="F116" s="2" t="s">
        <v>191</v>
      </c>
      <c r="K116"/>
    </row>
    <row r="117" spans="1:11" x14ac:dyDescent="0.25">
      <c r="B117" s="2" t="s">
        <v>19</v>
      </c>
      <c r="C117" s="2" t="s">
        <v>197</v>
      </c>
      <c r="E117" s="5" t="s">
        <v>2</v>
      </c>
      <c r="F117" s="2" t="s">
        <v>192</v>
      </c>
      <c r="K117"/>
    </row>
    <row r="118" spans="1:11" x14ac:dyDescent="0.25">
      <c r="B118" s="2" t="s">
        <v>88</v>
      </c>
      <c r="C118" s="2" t="s">
        <v>89</v>
      </c>
      <c r="E118" s="5" t="s">
        <v>2</v>
      </c>
      <c r="F118" s="2" t="s">
        <v>193</v>
      </c>
      <c r="K118"/>
    </row>
    <row r="119" spans="1:11" x14ac:dyDescent="0.25">
      <c r="B119" s="2" t="s">
        <v>90</v>
      </c>
      <c r="C119" s="2" t="s">
        <v>91</v>
      </c>
      <c r="E119" s="5" t="s">
        <v>2</v>
      </c>
      <c r="F119" s="2" t="s">
        <v>92</v>
      </c>
      <c r="K119"/>
    </row>
    <row r="120" spans="1:11" x14ac:dyDescent="0.25">
      <c r="B120" s="2" t="s">
        <v>93</v>
      </c>
      <c r="C120" s="2" t="s">
        <v>94</v>
      </c>
      <c r="E120" s="5" t="s">
        <v>2</v>
      </c>
      <c r="F120" s="2" t="s">
        <v>95</v>
      </c>
      <c r="K120"/>
    </row>
    <row r="121" spans="1:11" x14ac:dyDescent="0.25">
      <c r="B121" s="2" t="s">
        <v>96</v>
      </c>
      <c r="C121" s="2" t="s">
        <v>97</v>
      </c>
      <c r="E121" s="5" t="s">
        <v>2</v>
      </c>
      <c r="F121" s="2" t="s">
        <v>194</v>
      </c>
      <c r="K121"/>
    </row>
    <row r="122" spans="1:11" x14ac:dyDescent="0.25">
      <c r="K122"/>
    </row>
    <row r="123" spans="1:11" x14ac:dyDescent="0.25">
      <c r="A123" s="2" t="s">
        <v>98</v>
      </c>
      <c r="B123" s="20" t="s">
        <v>116</v>
      </c>
      <c r="C123" s="20"/>
    </row>
    <row r="124" spans="1:11" ht="45" x14ac:dyDescent="0.25">
      <c r="B124" s="55" t="s">
        <v>22</v>
      </c>
      <c r="C124" s="72" t="s">
        <v>99</v>
      </c>
      <c r="D124" s="72"/>
      <c r="E124" s="72"/>
      <c r="F124" s="72"/>
      <c r="G124" s="73" t="s">
        <v>100</v>
      </c>
      <c r="H124" s="73"/>
      <c r="I124" s="53" t="s">
        <v>101</v>
      </c>
    </row>
    <row r="125" spans="1:11" s="6" customFormat="1" x14ac:dyDescent="0.25">
      <c r="B125" s="52" t="s">
        <v>1</v>
      </c>
      <c r="C125" s="61" t="str">
        <f>G55</f>
        <v>Dokumen</v>
      </c>
      <c r="D125" s="61"/>
      <c r="E125" s="61"/>
      <c r="F125" s="61"/>
      <c r="G125" s="62">
        <f>abk!G9</f>
        <v>1</v>
      </c>
      <c r="H125" s="62"/>
      <c r="I125" s="56">
        <f>abk!E9</f>
        <v>1200</v>
      </c>
      <c r="J125" s="7"/>
    </row>
    <row r="126" spans="1:11" s="6" customFormat="1" x14ac:dyDescent="0.25">
      <c r="B126" s="52" t="s">
        <v>3</v>
      </c>
      <c r="C126" s="61" t="str">
        <f>G56</f>
        <v>Kegiatan</v>
      </c>
      <c r="D126" s="61"/>
      <c r="E126" s="61"/>
      <c r="F126" s="61"/>
      <c r="G126" s="62">
        <f>abk!G10</f>
        <v>1</v>
      </c>
      <c r="H126" s="62"/>
      <c r="I126" s="56">
        <f>abk!E10</f>
        <v>1200</v>
      </c>
      <c r="J126" s="7"/>
    </row>
    <row r="127" spans="1:11" s="6" customFormat="1" x14ac:dyDescent="0.25">
      <c r="B127" s="52" t="s">
        <v>4</v>
      </c>
      <c r="C127" s="61" t="str">
        <f t="shared" ref="C127:C132" si="0">G57</f>
        <v xml:space="preserve">Dokumen </v>
      </c>
      <c r="D127" s="61"/>
      <c r="E127" s="61"/>
      <c r="F127" s="61"/>
      <c r="G127" s="62">
        <f>abk!G11</f>
        <v>1</v>
      </c>
      <c r="H127" s="62"/>
      <c r="I127" s="56">
        <f>abk!E11</f>
        <v>1350</v>
      </c>
      <c r="J127" s="7"/>
    </row>
    <row r="128" spans="1:11" s="6" customFormat="1" x14ac:dyDescent="0.25">
      <c r="B128" s="52" t="s">
        <v>6</v>
      </c>
      <c r="C128" s="61" t="str">
        <f t="shared" si="0"/>
        <v>Kegiatan</v>
      </c>
      <c r="D128" s="61"/>
      <c r="E128" s="61"/>
      <c r="F128" s="61"/>
      <c r="G128" s="62">
        <f>abk!G12</f>
        <v>1</v>
      </c>
      <c r="H128" s="62"/>
      <c r="I128" s="56">
        <f>abk!E12</f>
        <v>1125</v>
      </c>
      <c r="J128" s="7"/>
    </row>
    <row r="129" spans="1:10" s="6" customFormat="1" x14ac:dyDescent="0.25">
      <c r="B129" s="52" t="s">
        <v>8</v>
      </c>
      <c r="C129" s="61" t="str">
        <f t="shared" si="0"/>
        <v>Dokumen</v>
      </c>
      <c r="D129" s="61"/>
      <c r="E129" s="61"/>
      <c r="F129" s="61"/>
      <c r="G129" s="62">
        <f>abk!G13</f>
        <v>1</v>
      </c>
      <c r="H129" s="62"/>
      <c r="I129" s="56">
        <f>abk!E13</f>
        <v>1200</v>
      </c>
      <c r="J129" s="7"/>
    </row>
    <row r="130" spans="1:10" s="6" customFormat="1" x14ac:dyDescent="0.25">
      <c r="B130" s="52" t="s">
        <v>10</v>
      </c>
      <c r="C130" s="61" t="str">
        <f t="shared" si="0"/>
        <v>Dokumen</v>
      </c>
      <c r="D130" s="61"/>
      <c r="E130" s="61"/>
      <c r="F130" s="61"/>
      <c r="G130" s="62">
        <f>abk!G14</f>
        <v>1</v>
      </c>
      <c r="H130" s="62"/>
      <c r="I130" s="56">
        <f>abk!E14</f>
        <v>450</v>
      </c>
      <c r="J130" s="7"/>
    </row>
    <row r="131" spans="1:10" s="6" customFormat="1" x14ac:dyDescent="0.25">
      <c r="B131" s="52" t="s">
        <v>20</v>
      </c>
      <c r="C131" s="61" t="str">
        <f t="shared" si="0"/>
        <v>Kegiatan</v>
      </c>
      <c r="D131" s="61"/>
      <c r="E131" s="61"/>
      <c r="F131" s="61"/>
      <c r="G131" s="62">
        <f>abk!G15</f>
        <v>1</v>
      </c>
      <c r="H131" s="62"/>
      <c r="I131" s="56">
        <f>abk!E15</f>
        <v>525</v>
      </c>
      <c r="J131" s="7"/>
    </row>
    <row r="132" spans="1:10" s="6" customFormat="1" x14ac:dyDescent="0.25">
      <c r="B132" s="52" t="s">
        <v>24</v>
      </c>
      <c r="C132" s="61" t="str">
        <f t="shared" si="0"/>
        <v>Dokumen</v>
      </c>
      <c r="D132" s="61"/>
      <c r="E132" s="61"/>
      <c r="F132" s="61"/>
      <c r="G132" s="62">
        <f>abk!G16</f>
        <v>1</v>
      </c>
      <c r="H132" s="62"/>
      <c r="I132" s="56">
        <f>abk!E16</f>
        <v>800</v>
      </c>
      <c r="J132" s="7"/>
    </row>
    <row r="134" spans="1:10" x14ac:dyDescent="0.25">
      <c r="A134" s="2" t="s">
        <v>102</v>
      </c>
      <c r="B134" s="2" t="s">
        <v>103</v>
      </c>
      <c r="D134" s="15" t="s">
        <v>2</v>
      </c>
    </row>
  </sheetData>
  <mergeCells count="161">
    <mergeCell ref="C35:F35"/>
    <mergeCell ref="G35:I35"/>
    <mergeCell ref="C36:F36"/>
    <mergeCell ref="G36:I36"/>
    <mergeCell ref="C26:I26"/>
    <mergeCell ref="C27:I27"/>
    <mergeCell ref="C28:I28"/>
    <mergeCell ref="C29:I29"/>
    <mergeCell ref="C32:F32"/>
    <mergeCell ref="G32:I32"/>
    <mergeCell ref="C33:F33"/>
    <mergeCell ref="G33:I33"/>
    <mergeCell ref="C34:F34"/>
    <mergeCell ref="G34:I34"/>
    <mergeCell ref="A2:I2"/>
    <mergeCell ref="B5:C5"/>
    <mergeCell ref="B6:C6"/>
    <mergeCell ref="B7:C7"/>
    <mergeCell ref="B8:C8"/>
    <mergeCell ref="B18:C18"/>
    <mergeCell ref="B9:C9"/>
    <mergeCell ref="C24:I24"/>
    <mergeCell ref="C25:I25"/>
    <mergeCell ref="B10:C10"/>
    <mergeCell ref="B11:C11"/>
    <mergeCell ref="B12:H12"/>
    <mergeCell ref="D14:H14"/>
    <mergeCell ref="D16:H16"/>
    <mergeCell ref="C19:I19"/>
    <mergeCell ref="B21:C21"/>
    <mergeCell ref="C22:I22"/>
    <mergeCell ref="C23:I23"/>
    <mergeCell ref="C37:F37"/>
    <mergeCell ref="G37:I37"/>
    <mergeCell ref="C38:F38"/>
    <mergeCell ref="G38:I38"/>
    <mergeCell ref="C39:F39"/>
    <mergeCell ref="G39:I39"/>
    <mergeCell ref="C40:F40"/>
    <mergeCell ref="G40:I40"/>
    <mergeCell ref="C43:F43"/>
    <mergeCell ref="G43:I43"/>
    <mergeCell ref="C44:F44"/>
    <mergeCell ref="G44:I44"/>
    <mergeCell ref="C45:F45"/>
    <mergeCell ref="G45:I45"/>
    <mergeCell ref="C46:F46"/>
    <mergeCell ref="G46:I46"/>
    <mergeCell ref="C47:F47"/>
    <mergeCell ref="G47:I47"/>
    <mergeCell ref="C48:F48"/>
    <mergeCell ref="G48:I48"/>
    <mergeCell ref="C49:F49"/>
    <mergeCell ref="G49:I49"/>
    <mergeCell ref="C50:F50"/>
    <mergeCell ref="G50:I50"/>
    <mergeCell ref="C51:F51"/>
    <mergeCell ref="G51:I51"/>
    <mergeCell ref="B53:C53"/>
    <mergeCell ref="C54:F54"/>
    <mergeCell ref="G54:I54"/>
    <mergeCell ref="C55:F55"/>
    <mergeCell ref="G55:I55"/>
    <mergeCell ref="C56:F56"/>
    <mergeCell ref="G56:I56"/>
    <mergeCell ref="C57:F57"/>
    <mergeCell ref="G57:I57"/>
    <mergeCell ref="C58:F58"/>
    <mergeCell ref="G58:I58"/>
    <mergeCell ref="C59:F59"/>
    <mergeCell ref="G59:I59"/>
    <mergeCell ref="C60:F60"/>
    <mergeCell ref="G60:I60"/>
    <mergeCell ref="C61:F61"/>
    <mergeCell ref="G61:I61"/>
    <mergeCell ref="C62:F62"/>
    <mergeCell ref="G62:I62"/>
    <mergeCell ref="C65:I65"/>
    <mergeCell ref="C66:I66"/>
    <mergeCell ref="C67:I67"/>
    <mergeCell ref="C68:I68"/>
    <mergeCell ref="C69:I69"/>
    <mergeCell ref="C70:I70"/>
    <mergeCell ref="C73:I73"/>
    <mergeCell ref="C74:I74"/>
    <mergeCell ref="C75:I75"/>
    <mergeCell ref="C76:I76"/>
    <mergeCell ref="C79:F79"/>
    <mergeCell ref="G79:H79"/>
    <mergeCell ref="C80:F80"/>
    <mergeCell ref="G80:H80"/>
    <mergeCell ref="C81:F81"/>
    <mergeCell ref="G81:H81"/>
    <mergeCell ref="C82:F82"/>
    <mergeCell ref="G82:H82"/>
    <mergeCell ref="C83:F83"/>
    <mergeCell ref="G83:H83"/>
    <mergeCell ref="C86:F86"/>
    <mergeCell ref="G86:I86"/>
    <mergeCell ref="C87:F87"/>
    <mergeCell ref="G87:I87"/>
    <mergeCell ref="C88:F88"/>
    <mergeCell ref="G88:I88"/>
    <mergeCell ref="C89:F89"/>
    <mergeCell ref="G89:I89"/>
    <mergeCell ref="C90:F90"/>
    <mergeCell ref="G90:I90"/>
    <mergeCell ref="C91:F91"/>
    <mergeCell ref="G91:I91"/>
    <mergeCell ref="F102:I102"/>
    <mergeCell ref="F103:I103"/>
    <mergeCell ref="F105:I105"/>
    <mergeCell ref="G106:I106"/>
    <mergeCell ref="G107:I107"/>
    <mergeCell ref="C124:F124"/>
    <mergeCell ref="G124:H124"/>
    <mergeCell ref="C92:F92"/>
    <mergeCell ref="G92:I92"/>
    <mergeCell ref="C93:F93"/>
    <mergeCell ref="G93:I93"/>
    <mergeCell ref="C94:F94"/>
    <mergeCell ref="G94:I94"/>
    <mergeCell ref="C95:F95"/>
    <mergeCell ref="G95:I95"/>
    <mergeCell ref="C98:F98"/>
    <mergeCell ref="G98:I98"/>
    <mergeCell ref="G108:I108"/>
    <mergeCell ref="O49:R49"/>
    <mergeCell ref="S49:U49"/>
    <mergeCell ref="O50:R50"/>
    <mergeCell ref="C132:F132"/>
    <mergeCell ref="G132:H132"/>
    <mergeCell ref="C129:F129"/>
    <mergeCell ref="G129:H129"/>
    <mergeCell ref="C130:F130"/>
    <mergeCell ref="G130:H130"/>
    <mergeCell ref="S50:U50"/>
    <mergeCell ref="O51:R51"/>
    <mergeCell ref="S51:U51"/>
    <mergeCell ref="C125:F125"/>
    <mergeCell ref="G125:H125"/>
    <mergeCell ref="C131:F131"/>
    <mergeCell ref="G131:H131"/>
    <mergeCell ref="C126:F126"/>
    <mergeCell ref="G126:H126"/>
    <mergeCell ref="C127:F127"/>
    <mergeCell ref="G127:H127"/>
    <mergeCell ref="C128:F128"/>
    <mergeCell ref="G128:H128"/>
    <mergeCell ref="C99:F99"/>
    <mergeCell ref="G99:I99"/>
    <mergeCell ref="O44:R44"/>
    <mergeCell ref="S44:U44"/>
    <mergeCell ref="O45:R45"/>
    <mergeCell ref="S45:U45"/>
    <mergeCell ref="O46:R46"/>
    <mergeCell ref="S46:U46"/>
    <mergeCell ref="O47:R47"/>
    <mergeCell ref="S47:U47"/>
    <mergeCell ref="O48:R48"/>
    <mergeCell ref="S48:U48"/>
  </mergeCells>
  <printOptions horizontalCentered="1"/>
  <pageMargins left="0.27559055118110237" right="0.27559055118110237" top="0.59055118110236227" bottom="0.59055118110236227" header="0.31496062992125984" footer="0.31496062992125984"/>
  <pageSetup paperSize="9" scale="80" orientation="portrait" horizontalDpi="360" verticalDpi="360" r:id="rId1"/>
  <rowBreaks count="3" manualBreakCount="3">
    <brk id="29" max="16383" man="1"/>
    <brk id="71" max="16383" man="1"/>
    <brk id="122"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8"/>
  <sheetViews>
    <sheetView view="pageBreakPreview" zoomScale="60" zoomScaleNormal="50" workbookViewId="0">
      <selection sqref="A1:I1"/>
    </sheetView>
  </sheetViews>
  <sheetFormatPr defaultRowHeight="15" x14ac:dyDescent="0.25"/>
  <cols>
    <col min="1" max="1" width="6.7109375" style="2" customWidth="1"/>
    <col min="2" max="2" width="71" style="2" customWidth="1"/>
    <col min="3" max="3" width="2.5703125" style="2" customWidth="1"/>
    <col min="4" max="4" width="14.42578125" style="2" customWidth="1"/>
    <col min="5" max="5" width="20" style="2" customWidth="1"/>
    <col min="6" max="6" width="13.5703125" style="1" customWidth="1"/>
    <col min="7" max="7" width="13.42578125" style="1" customWidth="1"/>
    <col min="8" max="8" width="17" style="1" customWidth="1"/>
    <col min="9" max="9" width="14.140625" style="1" customWidth="1"/>
    <col min="10" max="16384" width="9.140625" style="2"/>
  </cols>
  <sheetData>
    <row r="1" spans="1:9" x14ac:dyDescent="0.25">
      <c r="A1" s="81" t="s">
        <v>117</v>
      </c>
      <c r="B1" s="81"/>
      <c r="C1" s="81"/>
      <c r="D1" s="81"/>
      <c r="E1" s="81"/>
      <c r="F1" s="81"/>
      <c r="G1" s="81"/>
      <c r="H1" s="81"/>
      <c r="I1" s="81"/>
    </row>
    <row r="2" spans="1:9" ht="9.9499999999999993" customHeight="1" x14ac:dyDescent="0.25"/>
    <row r="3" spans="1:9" x14ac:dyDescent="0.25">
      <c r="A3" s="90" t="s">
        <v>104</v>
      </c>
      <c r="B3" s="90"/>
      <c r="C3" s="2" t="s">
        <v>2</v>
      </c>
      <c r="D3" s="2" t="str">
        <f>anjab!E5</f>
        <v>Sekretaris</v>
      </c>
    </row>
    <row r="4" spans="1:9" x14ac:dyDescent="0.25">
      <c r="A4" s="90" t="s">
        <v>105</v>
      </c>
      <c r="B4" s="90"/>
      <c r="C4" s="2" t="s">
        <v>2</v>
      </c>
      <c r="D4" s="2" t="str">
        <f>anjab!E7</f>
        <v>Dinas Pertanian</v>
      </c>
    </row>
    <row r="5" spans="1:9" ht="69.75" customHeight="1" x14ac:dyDescent="0.25">
      <c r="A5" s="91" t="s">
        <v>9</v>
      </c>
      <c r="B5" s="91"/>
      <c r="C5" s="6" t="s">
        <v>2</v>
      </c>
      <c r="D5" s="78" t="str">
        <f>anjab!C19</f>
        <v>Memimpin pelaksanaan program dan kegiatan bidang ketatausahaan, rumah tangga, pengelolaan kepegawaian, pengelolaan keuangan dan aset serta mengkoordinasikan pelaksanaan program dan kegiatan seluruh bidang di lingkungan unit kerja berdasarkan ketentuan yang berlaku agar pelaksanaan tugas berjalan dengan lancar</v>
      </c>
      <c r="E5" s="78"/>
      <c r="F5" s="78"/>
      <c r="G5" s="78"/>
      <c r="H5" s="78"/>
      <c r="I5" s="78"/>
    </row>
    <row r="6" spans="1:9" ht="5.0999999999999996" customHeight="1" x14ac:dyDescent="0.25"/>
    <row r="7" spans="1:9" ht="80.099999999999994" customHeight="1" x14ac:dyDescent="0.25">
      <c r="A7" s="23" t="s">
        <v>106</v>
      </c>
      <c r="B7" s="84" t="s">
        <v>107</v>
      </c>
      <c r="C7" s="84"/>
      <c r="D7" s="23" t="s">
        <v>108</v>
      </c>
      <c r="E7" s="23" t="s">
        <v>109</v>
      </c>
      <c r="F7" s="24" t="s">
        <v>110</v>
      </c>
      <c r="G7" s="24" t="s">
        <v>111</v>
      </c>
      <c r="H7" s="24" t="s">
        <v>112</v>
      </c>
      <c r="I7" s="24" t="s">
        <v>119</v>
      </c>
    </row>
    <row r="8" spans="1:9" s="21" customFormat="1" ht="15" customHeight="1" x14ac:dyDescent="0.25">
      <c r="A8" s="25">
        <v>1</v>
      </c>
      <c r="B8" s="85">
        <v>2</v>
      </c>
      <c r="C8" s="85"/>
      <c r="D8" s="25">
        <v>3</v>
      </c>
      <c r="E8" s="25">
        <v>4</v>
      </c>
      <c r="F8" s="26">
        <v>5</v>
      </c>
      <c r="G8" s="26">
        <v>6</v>
      </c>
      <c r="H8" s="26">
        <v>7</v>
      </c>
      <c r="I8" s="26">
        <v>8</v>
      </c>
    </row>
    <row r="9" spans="1:9" ht="44.25" customHeight="1" x14ac:dyDescent="0.25">
      <c r="A9" s="27">
        <v>1</v>
      </c>
      <c r="B9" s="86" t="str">
        <f>anjab!C22</f>
        <v>Merencanakan program kerja kesekretariatan pada Dinas Pertanian berdasarkan ketentuan yang berlaku agar pelaksanaan tugas dapat berjalan dengan baik</v>
      </c>
      <c r="C9" s="86"/>
      <c r="D9" s="22" t="str">
        <f>anjab!G55</f>
        <v>Dokumen</v>
      </c>
      <c r="E9" s="28">
        <v>1200</v>
      </c>
      <c r="F9" s="29">
        <v>72000</v>
      </c>
      <c r="G9" s="29">
        <v>1</v>
      </c>
      <c r="H9" s="32">
        <f>(E9*G9)/F9</f>
        <v>1.6666666666666666E-2</v>
      </c>
      <c r="I9" s="30"/>
    </row>
    <row r="10" spans="1:9" ht="64.5" customHeight="1" x14ac:dyDescent="0.25">
      <c r="A10" s="27">
        <v>2</v>
      </c>
      <c r="B10" s="86" t="str">
        <f>anjab!C23</f>
        <v>Merumuskan rencana program dan kegiatan bidang ketatausahaan, rumahtangga, pengelolaan sumberdaya aparatur serta perencanaan, pengelolaan keuangan dan aset dinas sesuai dengan prosedur dan ketentuan yang berlaku untuk terlaksananya tugas dengan baik</v>
      </c>
      <c r="C10" s="86"/>
      <c r="D10" s="22" t="str">
        <f>anjab!G56</f>
        <v>Kegiatan</v>
      </c>
      <c r="E10" s="28">
        <v>1200</v>
      </c>
      <c r="F10" s="29">
        <v>72000</v>
      </c>
      <c r="G10" s="29">
        <v>1</v>
      </c>
      <c r="H10" s="32">
        <f t="shared" ref="H10:H16" si="0">(E10*G10)/F10</f>
        <v>1.6666666666666666E-2</v>
      </c>
      <c r="I10" s="30"/>
    </row>
    <row r="11" spans="1:9" ht="48" customHeight="1" x14ac:dyDescent="0.25">
      <c r="A11" s="27">
        <v>3</v>
      </c>
      <c r="B11" s="86" t="str">
        <f>anjab!C24</f>
        <v>Mengkoordinasikan perumusan rencana dan pelaksanaan program dan kegiatan seluruh bidang di lingkungan dinas sebagai bahan masukan Kepala Dinas dalam menyusun rencana strategis dinas</v>
      </c>
      <c r="C11" s="86"/>
      <c r="D11" s="22" t="str">
        <f>anjab!G57</f>
        <v xml:space="preserve">Dokumen </v>
      </c>
      <c r="E11" s="28">
        <f>270*5</f>
        <v>1350</v>
      </c>
      <c r="F11" s="29">
        <v>6000</v>
      </c>
      <c r="G11" s="29">
        <v>1</v>
      </c>
      <c r="H11" s="32">
        <f t="shared" si="0"/>
        <v>0.22500000000000001</v>
      </c>
      <c r="I11" s="30"/>
    </row>
    <row r="12" spans="1:9" ht="63.75" customHeight="1" x14ac:dyDescent="0.25">
      <c r="A12" s="27">
        <v>4</v>
      </c>
      <c r="B12" s="86" t="str">
        <f>anjab!C25</f>
        <v>Membimbing, mengarahkan dan memberi petunjuk pelaksanaan tugas kepada bawahan dilingkup sekretariat dinas sesuai dengan aturan yang berlaku agar tugas yang diberikan dapat terselesaikan dengan baik</v>
      </c>
      <c r="C12" s="86"/>
      <c r="D12" s="22" t="str">
        <f>anjab!G58</f>
        <v>Kegiatan</v>
      </c>
      <c r="E12" s="28">
        <f>225*5</f>
        <v>1125</v>
      </c>
      <c r="F12" s="29">
        <v>6000</v>
      </c>
      <c r="G12" s="29">
        <v>1</v>
      </c>
      <c r="H12" s="32">
        <f t="shared" si="0"/>
        <v>0.1875</v>
      </c>
      <c r="I12" s="30"/>
    </row>
    <row r="13" spans="1:9" ht="49.5" customHeight="1" x14ac:dyDescent="0.25">
      <c r="A13" s="27">
        <v>5</v>
      </c>
      <c r="B13" s="86" t="str">
        <f>anjab!C26</f>
        <v xml:space="preserve">Menyiapkan bahan penyusunan pedoman dan petunjuk teknis kerja pada Dinas Pertanian dalam rangka kelancaran program dan pertanggung jawaban kegiatan dinas </v>
      </c>
      <c r="C13" s="86"/>
      <c r="D13" s="22" t="str">
        <f>anjab!G59</f>
        <v>Dokumen</v>
      </c>
      <c r="E13" s="28">
        <v>1200</v>
      </c>
      <c r="F13" s="29">
        <v>72000</v>
      </c>
      <c r="G13" s="29">
        <v>1</v>
      </c>
      <c r="H13" s="32">
        <f t="shared" si="0"/>
        <v>1.6666666666666666E-2</v>
      </c>
      <c r="I13" s="30"/>
    </row>
    <row r="14" spans="1:9" ht="63.75" customHeight="1" x14ac:dyDescent="0.25">
      <c r="A14" s="27">
        <v>6</v>
      </c>
      <c r="B14" s="86" t="str">
        <f>anjab!C27</f>
        <v>Melaksanakan pengelolaan program administrasi umum, kepegawaian, keuangan dan tugas-tugas perencanaan pada Dinas Pertanian sesuai dengan aturan yang berlaku agar program kerja berjalan dengan baik</v>
      </c>
      <c r="C14" s="86"/>
      <c r="D14" s="22" t="str">
        <f>anjab!G60</f>
        <v>Dokumen</v>
      </c>
      <c r="E14" s="28">
        <f>150*3</f>
        <v>450</v>
      </c>
      <c r="F14" s="29">
        <v>1500</v>
      </c>
      <c r="G14" s="29">
        <v>1</v>
      </c>
      <c r="H14" s="32">
        <f t="shared" si="0"/>
        <v>0.3</v>
      </c>
      <c r="I14" s="30"/>
    </row>
    <row r="15" spans="1:9" ht="66" customHeight="1" x14ac:dyDescent="0.25">
      <c r="A15" s="27">
        <v>7</v>
      </c>
      <c r="B15" s="86" t="str">
        <f>anjab!C28</f>
        <v>Mengevaluasi pelaksanaan program dan kegiatan seluruh bidang di lingkungan dinas untuk mengetahui tingkat pelaksanaan dan hambatannya dalam pelaksanaan tugas sebagai bahan perbaikan kinerja dimasa yang akan datang</v>
      </c>
      <c r="C15" s="86"/>
      <c r="D15" s="22" t="str">
        <f>anjab!G61</f>
        <v>Kegiatan</v>
      </c>
      <c r="E15" s="28">
        <f>105*5</f>
        <v>525</v>
      </c>
      <c r="F15" s="29">
        <v>6000</v>
      </c>
      <c r="G15" s="29">
        <v>1</v>
      </c>
      <c r="H15" s="32">
        <f t="shared" si="0"/>
        <v>8.7499999999999994E-2</v>
      </c>
      <c r="I15" s="30"/>
    </row>
    <row r="16" spans="1:9" ht="53.25" customHeight="1" x14ac:dyDescent="0.25">
      <c r="A16" s="27">
        <v>8</v>
      </c>
      <c r="B16" s="86" t="str">
        <f>anjab!C29</f>
        <v>Melaporkan hasil pelaksanaan program kerja dilingkungan Dinas Pertanian berdasarkan ketentuan yang berlaku untuk menjadi acuan penyusunan rencana yang akan datang</v>
      </c>
      <c r="C16" s="86"/>
      <c r="D16" s="22" t="str">
        <f>anjab!G62</f>
        <v>Dokumen</v>
      </c>
      <c r="E16" s="28">
        <v>800</v>
      </c>
      <c r="F16" s="29">
        <v>6000</v>
      </c>
      <c r="G16" s="29">
        <v>1</v>
      </c>
      <c r="H16" s="32">
        <f t="shared" si="0"/>
        <v>0.13333333333333333</v>
      </c>
      <c r="I16" s="30"/>
    </row>
    <row r="17" spans="1:9" x14ac:dyDescent="0.25">
      <c r="A17" s="83" t="s">
        <v>113</v>
      </c>
      <c r="B17" s="83"/>
      <c r="C17" s="83"/>
      <c r="D17" s="83"/>
      <c r="E17" s="83"/>
      <c r="F17" s="83"/>
      <c r="G17" s="83"/>
      <c r="H17" s="32">
        <f>SUM(H9:H16)</f>
        <v>0.98333333333333328</v>
      </c>
      <c r="I17" s="30"/>
    </row>
    <row r="18" spans="1:9" x14ac:dyDescent="0.25">
      <c r="A18" s="87" t="s">
        <v>118</v>
      </c>
      <c r="B18" s="88"/>
      <c r="C18" s="88"/>
      <c r="D18" s="88"/>
      <c r="E18" s="88"/>
      <c r="F18" s="88"/>
      <c r="G18" s="89"/>
      <c r="H18" s="31">
        <f>H17</f>
        <v>0.98333333333333328</v>
      </c>
      <c r="I18" s="30"/>
    </row>
  </sheetData>
  <mergeCells count="17">
    <mergeCell ref="A18:G18"/>
    <mergeCell ref="A3:B3"/>
    <mergeCell ref="A4:B4"/>
    <mergeCell ref="A5:B5"/>
    <mergeCell ref="A1:I1"/>
    <mergeCell ref="A17:G17"/>
    <mergeCell ref="B7:C7"/>
    <mergeCell ref="B8:C8"/>
    <mergeCell ref="B9:C9"/>
    <mergeCell ref="B10:C10"/>
    <mergeCell ref="B11:C11"/>
    <mergeCell ref="B12:C12"/>
    <mergeCell ref="B13:C13"/>
    <mergeCell ref="B14:C14"/>
    <mergeCell ref="B15:C15"/>
    <mergeCell ref="B16:C16"/>
    <mergeCell ref="D5:I5"/>
  </mergeCells>
  <pageMargins left="0.39370078740157483" right="0.31496062992125984" top="0.19685039370078741" bottom="0.19685039370078741" header="0.31496062992125984" footer="0.31496062992125984"/>
  <pageSetup paperSize="9" scale="80" orientation="landscape" horizont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anjab</vt:lpstr>
      <vt:lpstr>abk</vt:lpstr>
      <vt:lpstr>anjab!_GoBack</vt:lpstr>
      <vt:lpstr>abk!Print_Titles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acer</dc:creator>
  <cp:lastModifiedBy>User</cp:lastModifiedBy>
  <cp:lastPrinted>2017-12-14T02:48:02Z</cp:lastPrinted>
  <dcterms:created xsi:type="dcterms:W3CDTF">2017-02-23T04:14:30Z</dcterms:created>
  <dcterms:modified xsi:type="dcterms:W3CDTF">2017-12-14T02:48:52Z</dcterms:modified>
</cp:coreProperties>
</file>